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今在家\Desktop\"/>
    </mc:Choice>
  </mc:AlternateContent>
  <bookViews>
    <workbookView xWindow="0" yWindow="0" windowWidth="28800" windowHeight="12450"/>
  </bookViews>
  <sheets>
    <sheet name="請求書記載例" sheetId="3" r:id="rId1"/>
    <sheet name="請求書(外注業者様用）" sheetId="1" r:id="rId2"/>
    <sheet name="請求書（仕入業者様）" sheetId="4" r:id="rId3"/>
  </sheets>
  <definedNames>
    <definedName name="_xlnm.Print_Area" localSheetId="1">'請求書(外注業者様用）'!$A$1:$AL$51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3" l="1"/>
  <c r="AF26" i="4" l="1"/>
  <c r="AF27" i="4"/>
  <c r="AF28" i="4"/>
  <c r="AF29" i="4"/>
  <c r="AR39" i="4"/>
  <c r="AF42" i="4" s="1"/>
  <c r="AF36" i="4"/>
  <c r="AF35" i="4"/>
  <c r="AF34" i="4"/>
  <c r="AF33" i="4"/>
  <c r="AF32" i="4"/>
  <c r="AF31" i="4"/>
  <c r="AF30" i="4"/>
  <c r="AF25" i="4"/>
  <c r="AF24" i="4"/>
  <c r="AF23" i="4"/>
  <c r="K23" i="3"/>
  <c r="Y23" i="3" s="1"/>
  <c r="AR39" i="3"/>
  <c r="AF42" i="3" s="1"/>
  <c r="AF36" i="3"/>
  <c r="AF35" i="3"/>
  <c r="AF34" i="3"/>
  <c r="AF33" i="3"/>
  <c r="AF31" i="3"/>
  <c r="AF30" i="3"/>
  <c r="AF29" i="3"/>
  <c r="AF28" i="3"/>
  <c r="AF27" i="3"/>
  <c r="AF23" i="1"/>
  <c r="Y23" i="1"/>
  <c r="AF23" i="3" l="1"/>
  <c r="AR38" i="4"/>
  <c r="AF41" i="4" s="1"/>
  <c r="AR38" i="3"/>
  <c r="AR40" i="3" s="1"/>
  <c r="AV38" i="3" s="1"/>
  <c r="AY38" i="3" s="1"/>
  <c r="AR40" i="4" l="1"/>
  <c r="AV39" i="4" s="1"/>
  <c r="AY39" i="4" s="1"/>
  <c r="AF39" i="4" s="1"/>
  <c r="AF41" i="3"/>
  <c r="AF38" i="3"/>
  <c r="AV39" i="3"/>
  <c r="AY39" i="3" s="1"/>
  <c r="AF39" i="3" s="1"/>
  <c r="AF28" i="1"/>
  <c r="AR39" i="1" s="1"/>
  <c r="AF42" i="1" s="1"/>
  <c r="AF27" i="1"/>
  <c r="AV38" i="4" l="1"/>
  <c r="AY38" i="4" s="1"/>
  <c r="AY40" i="4" s="1"/>
  <c r="AY40" i="3"/>
  <c r="F11" i="3"/>
  <c r="AF40" i="3"/>
  <c r="AF43" i="3"/>
  <c r="AF30" i="1"/>
  <c r="AF31" i="1"/>
  <c r="AF32" i="1"/>
  <c r="AF33" i="1"/>
  <c r="AF34" i="1"/>
  <c r="AF35" i="1"/>
  <c r="AF36" i="1"/>
  <c r="AF29" i="1"/>
  <c r="AF38" i="4" l="1"/>
  <c r="AR38" i="1"/>
  <c r="AF40" i="4" l="1"/>
  <c r="N13" i="4"/>
  <c r="AF41" i="1"/>
  <c r="N13" i="1" s="1"/>
  <c r="AR40" i="1"/>
  <c r="AV39" i="1" s="1"/>
  <c r="AY39" i="1" s="1"/>
  <c r="AF39" i="1" s="1"/>
  <c r="AF43" i="4" l="1"/>
  <c r="F11" i="4"/>
  <c r="AV38" i="1"/>
  <c r="AY38" i="1" s="1"/>
  <c r="AY40" i="1" s="1"/>
  <c r="AF38" i="1" l="1"/>
  <c r="AF43" i="1" l="1"/>
  <c r="AF40" i="1"/>
  <c r="F11" i="1"/>
</calcChain>
</file>

<file path=xl/comments1.xml><?xml version="1.0" encoding="utf-8"?>
<comments xmlns="http://schemas.openxmlformats.org/spreadsheetml/2006/main">
  <authors>
    <author>f.taguchi</author>
  </authors>
  <commentList>
    <comment ref="A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マイナスで入力してください。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f.taguchi</author>
  </authors>
  <commentList>
    <comment ref="A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値引きがある場合マイナスで入力してください。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f.taguchi</author>
  </authors>
  <commentList>
    <comment ref="AF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値引きがある場合マイナスで入力してください。</t>
        </r>
      </text>
    </comment>
  </commentList>
</comments>
</file>

<file path=xl/sharedStrings.xml><?xml version="1.0" encoding="utf-8"?>
<sst xmlns="http://schemas.openxmlformats.org/spreadsheetml/2006/main" count="307" uniqueCount="109">
  <si>
    <t>御 請 求 書</t>
    <rPh sb="0" eb="1">
      <t>オン</t>
    </rPh>
    <rPh sb="2" eb="3">
      <t>ショウ</t>
    </rPh>
    <rPh sb="4" eb="5">
      <t>モトム</t>
    </rPh>
    <rPh sb="6" eb="7">
      <t>ショ</t>
    </rPh>
    <phoneticPr fontId="1"/>
  </si>
  <si>
    <t>請求番号 :</t>
    <rPh sb="0" eb="2">
      <t>セイキュウ</t>
    </rPh>
    <rPh sb="2" eb="4">
      <t>バンゴウ</t>
    </rPh>
    <phoneticPr fontId="1"/>
  </si>
  <si>
    <t>御中</t>
    <rPh sb="0" eb="2">
      <t>オンチュウ</t>
    </rPh>
    <phoneticPr fontId="1"/>
  </si>
  <si>
    <t>〒</t>
    <phoneticPr fontId="1"/>
  </si>
  <si>
    <t>TEL :</t>
    <phoneticPr fontId="1"/>
  </si>
  <si>
    <t>FAX :</t>
    <phoneticPr fontId="1"/>
  </si>
  <si>
    <t>項　目　名</t>
    <rPh sb="0" eb="1">
      <t>コウ</t>
    </rPh>
    <rPh sb="2" eb="3">
      <t>メ</t>
    </rPh>
    <rPh sb="4" eb="5">
      <t>メイ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</si>
  <si>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</si>
  <si>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</t>
    </rPh>
    <phoneticPr fontId="1"/>
  </si>
  <si>
    <t>消費税(10%)</t>
    <rPh sb="0" eb="3">
      <t>ショウヒゼイ</t>
    </rPh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</si>
  <si>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</si>
  <si>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</si>
  <si>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</si>
  <si>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</si>
  <si>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)</t>
    <phoneticPr fontId="1"/>
  </si>
  <si>
    <t>消費税(8%)</t>
    <rPh sb="0" eb="3">
      <t>ショウヒゼイ</t>
    </rPh>
    <phoneticPr fontId="1"/>
  </si>
  <si>
    <t>NO</t>
    <phoneticPr fontId="1"/>
  </si>
  <si>
    <t>軽減税率</t>
    <rPh sb="0" eb="2">
      <t>ケイゲン</t>
    </rPh>
    <rPh sb="2" eb="4">
      <t>ゼイリツ</t>
    </rPh>
    <phoneticPr fontId="1"/>
  </si>
  <si>
    <t>お支払期限:</t>
    <rPh sb="1" eb="3">
      <t>シハライ</t>
    </rPh>
    <rPh sb="3" eb="5">
      <t>キゲン</t>
    </rPh>
    <phoneticPr fontId="1"/>
  </si>
  <si>
    <t>10%対象計</t>
    <rPh sb="3" eb="5">
      <t>タイショウ</t>
    </rPh>
    <rPh sb="5" eb="6">
      <t>ケイ</t>
    </rPh>
    <phoneticPr fontId="1"/>
  </si>
  <si>
    <t xml:space="preserve">  8%対象計</t>
    <rPh sb="4" eb="6">
      <t>タイショウ</t>
    </rPh>
    <rPh sb="6" eb="7">
      <t>ケイ</t>
    </rPh>
    <phoneticPr fontId="1"/>
  </si>
  <si>
    <t>小計（税抜）</t>
    <rPh sb="0" eb="2">
      <t>ショウケイ</t>
    </rPh>
    <rPh sb="3" eb="4">
      <t>ゼイ</t>
    </rPh>
    <rPh sb="4" eb="5">
      <t>ヌ</t>
    </rPh>
    <phoneticPr fontId="1"/>
  </si>
  <si>
    <t>合計（税込）</t>
    <rPh sb="0" eb="2">
      <t>ゴウケイ</t>
    </rPh>
    <rPh sb="3" eb="5">
      <t>ゼイコ</t>
    </rPh>
    <phoneticPr fontId="1"/>
  </si>
  <si>
    <t>式</t>
    <rPh sb="0" eb="1">
      <t>シキ</t>
    </rPh>
    <phoneticPr fontId="1"/>
  </si>
  <si>
    <t>(内、消費税等</t>
    <rPh sb="1" eb="2">
      <t>ウチ</t>
    </rPh>
    <rPh sb="3" eb="6">
      <t>ショウヒゼイ</t>
    </rPh>
    <rPh sb="6" eb="7">
      <t>トウ</t>
    </rPh>
    <phoneticPr fontId="1"/>
  </si>
  <si>
    <t>※計算用フィールド</t>
    <rPh sb="1" eb="3">
      <t>ケイサン</t>
    </rPh>
    <rPh sb="3" eb="4">
      <t>ヨウ</t>
    </rPh>
    <phoneticPr fontId="1"/>
  </si>
  <si>
    <t>登録番号   :</t>
    <rPh sb="0" eb="2">
      <t>トウロク</t>
    </rPh>
    <rPh sb="2" eb="4">
      <t>バンゴウ</t>
    </rPh>
    <phoneticPr fontId="1"/>
  </si>
  <si>
    <t>請求日        :</t>
    <rPh sb="0" eb="2">
      <t>セイキュウ</t>
    </rPh>
    <rPh sb="2" eb="3">
      <t>ビ</t>
    </rPh>
    <phoneticPr fontId="1"/>
  </si>
  <si>
    <t>工事名称</t>
    <rPh sb="0" eb="4">
      <t>コウジメイショウ</t>
    </rPh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</si>
  <si>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</si>
  <si>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㊞</t>
    <phoneticPr fontId="1"/>
  </si>
  <si>
    <t>住所 :</t>
    <rPh sb="0" eb="2">
      <t>ジュウショ</t>
    </rPh>
    <phoneticPr fontId="1"/>
  </si>
  <si>
    <t>担当者  :</t>
    <rPh sb="0" eb="3">
      <t>タントウシャ</t>
    </rPh>
    <phoneticPr fontId="1"/>
  </si>
  <si>
    <t>Ａ</t>
    <phoneticPr fontId="1"/>
  </si>
  <si>
    <t>Ｂ</t>
    <phoneticPr fontId="1"/>
  </si>
  <si>
    <t>Ｃ</t>
    <phoneticPr fontId="1"/>
  </si>
  <si>
    <t>Ａ－Ｂ</t>
    <phoneticPr fontId="1"/>
  </si>
  <si>
    <t>Ｂ－Ｃ</t>
    <phoneticPr fontId="1"/>
  </si>
  <si>
    <t>％</t>
    <phoneticPr fontId="1"/>
  </si>
  <si>
    <t>契約金額</t>
    <rPh sb="0" eb="2">
      <t>ケイヤク</t>
    </rPh>
    <rPh sb="2" eb="4">
      <t>キンガク</t>
    </rPh>
    <phoneticPr fontId="1"/>
  </si>
  <si>
    <t>今回迄の累計出来高</t>
    <rPh sb="0" eb="2">
      <t>コンカイ</t>
    </rPh>
    <rPh sb="2" eb="3">
      <t>マデ</t>
    </rPh>
    <rPh sb="4" eb="6">
      <t>ルイケイ</t>
    </rPh>
    <rPh sb="6" eb="9">
      <t>デキダカ</t>
    </rPh>
    <phoneticPr fontId="1"/>
  </si>
  <si>
    <t>今回の請求額</t>
    <rPh sb="0" eb="2">
      <t>コンカイ</t>
    </rPh>
    <rPh sb="3" eb="6">
      <t>セイキュウガク</t>
    </rPh>
    <phoneticPr fontId="1"/>
  </si>
  <si>
    <t>契約残額</t>
    <rPh sb="0" eb="2">
      <t>ケイヤク</t>
    </rPh>
    <rPh sb="2" eb="4">
      <t>ザンガク</t>
    </rPh>
    <phoneticPr fontId="1"/>
  </si>
  <si>
    <t>草津設備株式会社</t>
    <rPh sb="0" eb="2">
      <t>クサツ</t>
    </rPh>
    <rPh sb="2" eb="4">
      <t>セツビ</t>
    </rPh>
    <rPh sb="4" eb="8">
      <t>カ</t>
    </rPh>
    <phoneticPr fontId="1"/>
  </si>
  <si>
    <t>振込先 :</t>
    <rPh sb="0" eb="3">
      <t>フリコミサキ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</si>
  <si>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</si>
  <si>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</si>
  <si>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</si>
  <si>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科　目</t>
    <rPh sb="0" eb="1">
      <t>カ</t>
    </rPh>
    <rPh sb="2" eb="3">
      <t>メ</t>
    </rPh>
    <phoneticPr fontId="1"/>
  </si>
  <si>
    <t>口座名義</t>
    <rPh sb="0" eb="4">
      <t>コウザメイギ</t>
    </rPh>
    <phoneticPr fontId="1"/>
  </si>
  <si>
    <t>－</t>
  </si>
  <si>
    <t>弊社使用欄</t>
    <rPh sb="0" eb="2">
      <t>ヘイシャ</t>
    </rPh>
    <rPh sb="2" eb="5">
      <t>シヨウラン</t>
    </rPh>
    <phoneticPr fontId="1"/>
  </si>
  <si>
    <t>経理</t>
    <rPh sb="0" eb="2">
      <t>ケイリ</t>
    </rPh>
    <phoneticPr fontId="1"/>
  </si>
  <si>
    <t>担当</t>
    <rPh sb="0" eb="2">
      <t>タントウ</t>
    </rPh>
    <phoneticPr fontId="1"/>
  </si>
  <si>
    <t>検印</t>
    <rPh sb="0" eb="2">
      <t>ケンイン</t>
    </rPh>
    <phoneticPr fontId="1"/>
  </si>
  <si>
    <t>T</t>
    <phoneticPr fontId="1"/>
  </si>
  <si>
    <t>氏名 :</t>
    <rPh sb="0" eb="2">
      <t>シメイ</t>
    </rPh>
    <phoneticPr fontId="1"/>
  </si>
  <si>
    <t>－</t>
    <phoneticPr fontId="1"/>
  </si>
  <si>
    <t>○○○○空調設備工事</t>
    <rPh sb="4" eb="8">
      <t>クウチョウセツビ</t>
    </rPh>
    <rPh sb="8" eb="10">
      <t>コウジ</t>
    </rPh>
    <phoneticPr fontId="1"/>
  </si>
  <si>
    <t>空調設備工事</t>
    <rPh sb="0" eb="2">
      <t>クウチョウ</t>
    </rPh>
    <rPh sb="2" eb="4">
      <t>セツビ</t>
    </rPh>
    <rPh sb="4" eb="6">
      <t>コウジ</t>
    </rPh>
    <phoneticPr fontId="1"/>
  </si>
  <si>
    <t>※</t>
    <phoneticPr fontId="1"/>
  </si>
  <si>
    <t>○○商事株式会社</t>
    <rPh sb="2" eb="4">
      <t>ショウジ</t>
    </rPh>
    <rPh sb="4" eb="8">
      <t>カ</t>
    </rPh>
    <phoneticPr fontId="1"/>
  </si>
  <si>
    <t>９９９９９９９９９９９９９</t>
    <phoneticPr fontId="1"/>
  </si>
  <si>
    <t>000-0000</t>
    <phoneticPr fontId="1"/>
  </si>
  <si>
    <t>滋賀県○○町○○番地○○</t>
    <rPh sb="0" eb="3">
      <t>シガケン</t>
    </rPh>
    <rPh sb="5" eb="6">
      <t>チョウ</t>
    </rPh>
    <rPh sb="8" eb="10">
      <t>バンチ</t>
    </rPh>
    <phoneticPr fontId="1"/>
  </si>
  <si>
    <t>000-000-0000</t>
    <phoneticPr fontId="1"/>
  </si>
  <si>
    <t>○○</t>
    <phoneticPr fontId="1"/>
  </si>
  <si>
    <t>普通</t>
    <rPh sb="0" eb="2">
      <t>フツウ</t>
    </rPh>
    <phoneticPr fontId="1"/>
  </si>
  <si>
    <t>000000</t>
    <phoneticPr fontId="1"/>
  </si>
  <si>
    <t>滋賀</t>
    <rPh sb="0" eb="2">
      <t>シガ</t>
    </rPh>
    <phoneticPr fontId="1"/>
  </si>
  <si>
    <t>草津</t>
    <rPh sb="0" eb="2">
      <t>クサツ</t>
    </rPh>
    <phoneticPr fontId="1"/>
  </si>
  <si>
    <t>前回迄の支払額</t>
    <rPh sb="0" eb="2">
      <t>ゼンカイ</t>
    </rPh>
    <rPh sb="2" eb="3">
      <t>マデ</t>
    </rPh>
    <rPh sb="4" eb="6">
      <t>シハライ</t>
    </rPh>
    <rPh sb="6" eb="7">
      <t>ガク</t>
    </rPh>
    <phoneticPr fontId="1"/>
  </si>
  <si>
    <t>軽減税率対象の場合は</t>
    <rPh sb="0" eb="4">
      <t>ケイゲンゼイリツ</t>
    </rPh>
    <rPh sb="4" eb="6">
      <t>タイショウ</t>
    </rPh>
    <rPh sb="7" eb="9">
      <t>バアイ</t>
    </rPh>
    <phoneticPr fontId="1"/>
  </si>
  <si>
    <t>この欄に※を記入して下さい</t>
    <rPh sb="2" eb="3">
      <t>ラン</t>
    </rPh>
    <rPh sb="6" eb="8">
      <t>キニュウ</t>
    </rPh>
    <rPh sb="10" eb="11">
      <t>クダ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</si>
  <si>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</si>
  <si>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弊社の担当者を御記入下さい</t>
    <rPh sb="0" eb="2">
      <t>ヘイシャ</t>
    </rPh>
    <rPh sb="3" eb="6">
      <t>タントウシャ</t>
    </rPh>
    <rPh sb="7" eb="8">
      <t>ゴ</t>
    </rPh>
    <rPh sb="8" eb="10">
      <t>キニュウ</t>
    </rPh>
    <rPh sb="10" eb="11">
      <t>クダ</t>
    </rPh>
    <phoneticPr fontId="1"/>
  </si>
  <si>
    <t>担当者</t>
    <rPh sb="0" eb="3">
      <t>タントウシャ</t>
    </rPh>
    <phoneticPr fontId="1"/>
  </si>
  <si>
    <t>査定日</t>
    <rPh sb="0" eb="3">
      <t>サテイビ</t>
    </rPh>
    <phoneticPr fontId="1"/>
  </si>
  <si>
    <t>出来高率</t>
    <rPh sb="0" eb="4">
      <t>デキダカリツ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</si>
  <si>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</si>
  <si>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</si>
  <si>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</si>
  <si>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</si>
  <si>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</si>
  <si>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</si>
  <si>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</si>
  <si>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</si>
  <si>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発注金額</t>
    <rPh sb="0" eb="4">
      <t>ハッチュウキンガク</t>
    </rPh>
    <phoneticPr fontId="1"/>
  </si>
  <si>
    <t>出来高額</t>
    <rPh sb="0" eb="3">
      <t>デキダカ</t>
    </rPh>
    <rPh sb="3" eb="4">
      <t>ガク</t>
    </rPh>
    <phoneticPr fontId="1"/>
  </si>
  <si>
    <t>支払率</t>
    <rPh sb="0" eb="3">
      <t>シハライリツ</t>
    </rPh>
    <phoneticPr fontId="1"/>
  </si>
  <si>
    <t>支払可能額</t>
    <rPh sb="0" eb="2">
      <t>シハライ</t>
    </rPh>
    <rPh sb="2" eb="5">
      <t>カノウガク</t>
    </rPh>
    <phoneticPr fontId="1"/>
  </si>
  <si>
    <t>既支払額</t>
    <rPh sb="0" eb="1">
      <t>キ</t>
    </rPh>
    <rPh sb="1" eb="4">
      <t>シハライガク</t>
    </rPh>
    <phoneticPr fontId="1"/>
  </si>
  <si>
    <t>当月支払額</t>
    <rPh sb="0" eb="2">
      <t>トウゲツ</t>
    </rPh>
    <rPh sb="2" eb="5">
      <t>シハライガク</t>
    </rPh>
    <phoneticPr fontId="1"/>
  </si>
  <si>
    <t>差引残高</t>
    <rPh sb="0" eb="2">
      <t>サシヒキ</t>
    </rPh>
    <rPh sb="2" eb="4">
      <t>ザンダカ</t>
    </rPh>
    <phoneticPr fontId="1"/>
  </si>
  <si>
    <t>支払内訳</t>
    <rPh sb="0" eb="4">
      <t>シハライウチワケ</t>
    </rPh>
    <phoneticPr fontId="1"/>
  </si>
  <si>
    <t>工事番号</t>
    <rPh sb="0" eb="4">
      <t>コウジバンゴウ</t>
    </rPh>
    <phoneticPr fontId="1"/>
  </si>
  <si>
    <t>Ａ×Ｂ</t>
    <phoneticPr fontId="1"/>
  </si>
  <si>
    <t>Ｃ×Ｄ</t>
    <phoneticPr fontId="1"/>
  </si>
  <si>
    <t>Ｅ－Ｆ</t>
    <phoneticPr fontId="1"/>
  </si>
  <si>
    <t>Ａ－Ｆ－Ｇ</t>
    <phoneticPr fontId="1"/>
  </si>
  <si>
    <t>円</t>
    <rPh sb="0" eb="1">
      <t>エン</t>
    </rPh>
    <phoneticPr fontId="1"/>
  </si>
  <si>
    <t>％</t>
    <phoneticPr fontId="1"/>
  </si>
  <si>
    <t>電子債権</t>
    <rPh sb="0" eb="4">
      <t>デンシサイケン</t>
    </rPh>
    <phoneticPr fontId="1"/>
  </si>
  <si>
    <t>現金</t>
    <rPh sb="0" eb="2">
      <t>ゲンキン</t>
    </rPh>
    <phoneticPr fontId="1"/>
  </si>
  <si>
    <t>％</t>
    <phoneticPr fontId="1"/>
  </si>
  <si>
    <t>現場名</t>
    <rPh sb="0" eb="3">
      <t>ゲンバメイ</t>
    </rPh>
    <phoneticPr fontId="1"/>
  </si>
  <si>
    <t>出精値引き(税率　　　％）</t>
    <rPh sb="0" eb="2">
      <t>シュッセイ</t>
    </rPh>
    <rPh sb="2" eb="4">
      <t>ネビ</t>
    </rPh>
    <rPh sb="6" eb="8">
      <t>ゼイリツ</t>
    </rPh>
    <phoneticPr fontId="1"/>
  </si>
  <si>
    <t xml:space="preserve"> 年　　　月　　　日</t>
    <rPh sb="1" eb="2">
      <t>ネン</t>
    </rPh>
    <rPh sb="5" eb="6">
      <t>ガツ</t>
    </rPh>
    <rPh sb="9" eb="10">
      <t>ニチ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</si>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</sst>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);[Red]\(0\)"/>
    <numFmt numFmtId="177" formatCode="#,##0;&quot;▲&quot;#,##0"/>
    <numFmt numFmtId="178" formatCode="yyyy&quot;年&quot;m&quot;月&quot;d&quot;日&quot;;@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游明朝"/>
      <family val="1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Border="1" applyAlignment="1"/>
    <xf numFmtId="6" fontId="3" fillId="0" borderId="0" xfId="2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/>
    <xf numFmtId="0" fontId="13" fillId="0" borderId="3" xfId="0" applyFont="1" applyBorder="1" applyAlignment="1">
      <alignment vertical="top"/>
    </xf>
    <xf numFmtId="0" fontId="13" fillId="0" borderId="0" xfId="0" applyFont="1" applyAlignment="1">
      <alignment vertical="top"/>
    </xf>
    <xf numFmtId="0" fontId="2" fillId="0" borderId="2" xfId="0" applyFont="1" applyBorder="1" applyAlignment="1"/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top"/>
    </xf>
    <xf numFmtId="0" fontId="8" fillId="0" borderId="0" xfId="0" applyFont="1" applyBorder="1" applyAlignment="1"/>
    <xf numFmtId="0" fontId="13" fillId="0" borderId="0" xfId="0" applyFont="1" applyBorder="1" applyAlignment="1">
      <alignment vertical="top"/>
    </xf>
    <xf numFmtId="31" fontId="12" fillId="0" borderId="0" xfId="0" applyNumberFormat="1" applyFont="1" applyBorder="1" applyAlignment="1"/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3" fillId="5" borderId="17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49" fontId="3" fillId="5" borderId="21" xfId="0" applyNumberFormat="1" applyFont="1" applyFill="1" applyBorder="1" applyAlignment="1">
      <alignment vertical="center"/>
    </xf>
    <xf numFmtId="49" fontId="3" fillId="5" borderId="18" xfId="0" applyNumberFormat="1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>
      <alignment vertical="center"/>
    </xf>
    <xf numFmtId="0" fontId="9" fillId="0" borderId="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3" fillId="0" borderId="2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3" fillId="0" borderId="23" xfId="0" applyFont="1" applyBorder="1">
      <alignment vertical="center"/>
    </xf>
    <xf numFmtId="0" fontId="5" fillId="0" borderId="26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0" fontId="17" fillId="0" borderId="23" xfId="0" applyFont="1" applyBorder="1" applyAlignment="1">
      <alignment vertical="top"/>
    </xf>
    <xf numFmtId="0" fontId="17" fillId="0" borderId="23" xfId="0" applyFont="1" applyBorder="1" applyAlignment="1">
      <alignment vertical="center"/>
    </xf>
    <xf numFmtId="0" fontId="16" fillId="0" borderId="27" xfId="0" applyFont="1" applyBorder="1" applyAlignment="1">
      <alignment vertical="top"/>
    </xf>
    <xf numFmtId="0" fontId="5" fillId="0" borderId="34" xfId="0" applyFont="1" applyBorder="1">
      <alignment vertical="center"/>
    </xf>
    <xf numFmtId="0" fontId="17" fillId="0" borderId="34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5" fillId="0" borderId="27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13" fillId="0" borderId="0" xfId="0" applyFont="1">
      <alignment vertical="center"/>
    </xf>
    <xf numFmtId="0" fontId="13" fillId="0" borderId="19" xfId="0" applyFont="1" applyFill="1" applyBorder="1" applyAlignment="1">
      <alignment vertical="center"/>
    </xf>
    <xf numFmtId="6" fontId="13" fillId="4" borderId="4" xfId="2" applyFont="1" applyFill="1" applyBorder="1" applyAlignment="1">
      <alignment horizontal="right" vertical="center"/>
    </xf>
    <xf numFmtId="0" fontId="17" fillId="0" borderId="17" xfId="0" applyFont="1" applyBorder="1" applyAlignment="1">
      <alignment horizontal="center" vertical="top" shrinkToFit="1"/>
    </xf>
    <xf numFmtId="0" fontId="13" fillId="5" borderId="10" xfId="0" applyFont="1" applyFill="1" applyBorder="1" applyAlignment="1">
      <alignment horizontal="right" vertical="center" indent="1"/>
    </xf>
    <xf numFmtId="0" fontId="13" fillId="5" borderId="11" xfId="0" applyFont="1" applyFill="1" applyBorder="1" applyAlignment="1">
      <alignment horizontal="right" vertical="center" indent="1"/>
    </xf>
    <xf numFmtId="0" fontId="13" fillId="5" borderId="12" xfId="0" applyFont="1" applyFill="1" applyBorder="1" applyAlignment="1">
      <alignment horizontal="right" vertical="center" indent="1"/>
    </xf>
    <xf numFmtId="177" fontId="13" fillId="5" borderId="10" xfId="1" applyNumberFormat="1" applyFont="1" applyFill="1" applyBorder="1" applyAlignment="1">
      <alignment horizontal="right" vertical="center"/>
    </xf>
    <xf numFmtId="177" fontId="13" fillId="5" borderId="11" xfId="1" applyNumberFormat="1" applyFont="1" applyFill="1" applyBorder="1" applyAlignment="1">
      <alignment horizontal="right" vertical="center"/>
    </xf>
    <xf numFmtId="177" fontId="13" fillId="5" borderId="12" xfId="1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38" fontId="13" fillId="3" borderId="10" xfId="1" applyFont="1" applyFill="1" applyBorder="1" applyAlignment="1">
      <alignment horizontal="right" vertical="center"/>
    </xf>
    <xf numFmtId="38" fontId="13" fillId="3" borderId="11" xfId="1" applyFont="1" applyFill="1" applyBorder="1" applyAlignment="1">
      <alignment horizontal="right" vertical="center"/>
    </xf>
    <xf numFmtId="38" fontId="13" fillId="3" borderId="12" xfId="1" applyFont="1" applyFill="1" applyBorder="1" applyAlignment="1">
      <alignment horizontal="right" vertical="center"/>
    </xf>
    <xf numFmtId="0" fontId="17" fillId="0" borderId="28" xfId="0" applyFont="1" applyBorder="1" applyAlignment="1">
      <alignment horizontal="distributed" vertical="center"/>
    </xf>
    <xf numFmtId="0" fontId="17" fillId="0" borderId="29" xfId="0" applyFont="1" applyBorder="1" applyAlignment="1">
      <alignment horizontal="distributed" vertical="center"/>
    </xf>
    <xf numFmtId="0" fontId="17" fillId="0" borderId="30" xfId="0" applyFont="1" applyBorder="1" applyAlignment="1">
      <alignment horizontal="distributed" vertical="center"/>
    </xf>
    <xf numFmtId="0" fontId="17" fillId="0" borderId="28" xfId="0" applyFont="1" applyBorder="1" applyAlignment="1">
      <alignment horizontal="distributed" vertical="top"/>
    </xf>
    <xf numFmtId="0" fontId="17" fillId="0" borderId="29" xfId="0" applyFont="1" applyBorder="1" applyAlignment="1">
      <alignment horizontal="distributed" vertical="top"/>
    </xf>
    <xf numFmtId="0" fontId="17" fillId="0" borderId="30" xfId="0" applyFont="1" applyBorder="1" applyAlignment="1">
      <alignment horizontal="distributed" vertical="top"/>
    </xf>
    <xf numFmtId="0" fontId="17" fillId="0" borderId="17" xfId="0" applyFont="1" applyBorder="1" applyAlignment="1">
      <alignment horizontal="center" vertical="top"/>
    </xf>
    <xf numFmtId="38" fontId="17" fillId="0" borderId="17" xfId="1" applyFont="1" applyBorder="1" applyAlignment="1">
      <alignment horizontal="center" vertical="top"/>
    </xf>
    <xf numFmtId="38" fontId="17" fillId="0" borderId="17" xfId="1" applyFont="1" applyBorder="1" applyAlignment="1">
      <alignment horizontal="right" vertical="top"/>
    </xf>
    <xf numFmtId="176" fontId="13" fillId="5" borderId="4" xfId="0" applyNumberFormat="1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11" fillId="3" borderId="4" xfId="0" applyFont="1" applyFill="1" applyBorder="1" applyAlignment="1">
      <alignment horizontal="left" vertical="center"/>
    </xf>
    <xf numFmtId="38" fontId="13" fillId="3" borderId="4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8" fontId="13" fillId="3" borderId="5" xfId="1" applyFont="1" applyFill="1" applyBorder="1" applyAlignment="1">
      <alignment horizontal="right" vertical="center"/>
    </xf>
    <xf numFmtId="38" fontId="13" fillId="3" borderId="6" xfId="1" applyFont="1" applyFill="1" applyBorder="1" applyAlignment="1">
      <alignment horizontal="right" vertical="center"/>
    </xf>
    <xf numFmtId="38" fontId="13" fillId="3" borderId="7" xfId="1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6" fontId="13" fillId="4" borderId="10" xfId="2" applyFont="1" applyFill="1" applyBorder="1" applyAlignment="1">
      <alignment horizontal="right" vertical="center"/>
    </xf>
    <xf numFmtId="6" fontId="13" fillId="4" borderId="11" xfId="2" applyFont="1" applyFill="1" applyBorder="1" applyAlignment="1">
      <alignment horizontal="right" vertical="center"/>
    </xf>
    <xf numFmtId="6" fontId="13" fillId="4" borderId="12" xfId="2" applyFont="1" applyFill="1" applyBorder="1" applyAlignment="1">
      <alignment horizontal="right" vertical="center"/>
    </xf>
    <xf numFmtId="38" fontId="3" fillId="0" borderId="0" xfId="0" applyNumberFormat="1" applyFont="1" applyAlignment="1">
      <alignment horizontal="left" vertical="center"/>
    </xf>
    <xf numFmtId="38" fontId="13" fillId="5" borderId="10" xfId="1" applyFont="1" applyFill="1" applyBorder="1" applyAlignment="1">
      <alignment horizontal="right" vertical="center"/>
    </xf>
    <xf numFmtId="38" fontId="13" fillId="5" borderId="11" xfId="1" applyFont="1" applyFill="1" applyBorder="1" applyAlignment="1">
      <alignment horizontal="right" vertical="center"/>
    </xf>
    <xf numFmtId="38" fontId="13" fillId="5" borderId="12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right" vertical="center"/>
    </xf>
    <xf numFmtId="176" fontId="13" fillId="5" borderId="15" xfId="0" applyNumberFormat="1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center" vertical="center"/>
    </xf>
    <xf numFmtId="38" fontId="13" fillId="5" borderId="13" xfId="1" applyFont="1" applyFill="1" applyBorder="1" applyAlignment="1">
      <alignment horizontal="right" vertical="center"/>
    </xf>
    <xf numFmtId="38" fontId="13" fillId="5" borderId="8" xfId="1" applyFont="1" applyFill="1" applyBorder="1" applyAlignment="1">
      <alignment horizontal="right" vertical="center"/>
    </xf>
    <xf numFmtId="38" fontId="13" fillId="5" borderId="14" xfId="1" applyFont="1" applyFill="1" applyBorder="1" applyAlignment="1">
      <alignment horizontal="right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38" fontId="13" fillId="5" borderId="4" xfId="1" applyFont="1" applyFill="1" applyBorder="1" applyAlignment="1">
      <alignment horizontal="right" vertical="center"/>
    </xf>
    <xf numFmtId="176" fontId="13" fillId="5" borderId="0" xfId="0" applyNumberFormat="1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center" vertical="center"/>
    </xf>
    <xf numFmtId="38" fontId="13" fillId="5" borderId="0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176" fontId="13" fillId="5" borderId="0" xfId="0" applyNumberFormat="1" applyFont="1" applyFill="1" applyBorder="1" applyAlignment="1">
      <alignment horizontal="left" vertical="center"/>
    </xf>
    <xf numFmtId="176" fontId="13" fillId="5" borderId="9" xfId="0" applyNumberFormat="1" applyFont="1" applyFill="1" applyBorder="1" applyAlignment="1">
      <alignment horizontal="right" vertical="center"/>
    </xf>
    <xf numFmtId="0" fontId="13" fillId="5" borderId="9" xfId="0" applyFont="1" applyFill="1" applyBorder="1" applyAlignment="1">
      <alignment horizontal="center" vertical="center"/>
    </xf>
    <xf numFmtId="38" fontId="13" fillId="5" borderId="5" xfId="1" applyFont="1" applyFill="1" applyBorder="1" applyAlignment="1">
      <alignment horizontal="right" vertical="center"/>
    </xf>
    <xf numFmtId="38" fontId="13" fillId="5" borderId="6" xfId="1" applyFont="1" applyFill="1" applyBorder="1" applyAlignment="1">
      <alignment horizontal="right" vertical="center"/>
    </xf>
    <xf numFmtId="38" fontId="13" fillId="5" borderId="7" xfId="1" applyFont="1" applyFill="1" applyBorder="1" applyAlignment="1">
      <alignment horizontal="right" vertical="center"/>
    </xf>
    <xf numFmtId="0" fontId="13" fillId="5" borderId="4" xfId="0" applyFont="1" applyFill="1" applyBorder="1">
      <alignment vertical="center"/>
    </xf>
    <xf numFmtId="0" fontId="15" fillId="5" borderId="4" xfId="0" applyFont="1" applyFill="1" applyBorder="1" applyAlignment="1">
      <alignment horizontal="center" vertical="center"/>
    </xf>
    <xf numFmtId="0" fontId="13" fillId="5" borderId="10" xfId="0" applyFont="1" applyFill="1" applyBorder="1">
      <alignment vertical="center"/>
    </xf>
    <xf numFmtId="0" fontId="13" fillId="5" borderId="11" xfId="0" applyFont="1" applyFill="1" applyBorder="1">
      <alignment vertical="center"/>
    </xf>
    <xf numFmtId="0" fontId="13" fillId="5" borderId="12" xfId="0" applyFont="1" applyFill="1" applyBorder="1">
      <alignment vertical="center"/>
    </xf>
    <xf numFmtId="38" fontId="13" fillId="5" borderId="4" xfId="1" applyFont="1" applyFill="1" applyBorder="1">
      <alignment vertical="center"/>
    </xf>
    <xf numFmtId="38" fontId="3" fillId="0" borderId="4" xfId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38" fontId="3" fillId="5" borderId="4" xfId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5" borderId="12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9" fontId="13" fillId="5" borderId="20" xfId="0" applyNumberFormat="1" applyFont="1" applyFill="1" applyBorder="1" applyAlignment="1">
      <alignment horizontal="left" vertical="center"/>
    </xf>
    <xf numFmtId="49" fontId="13" fillId="5" borderId="21" xfId="0" applyNumberFormat="1" applyFont="1" applyFill="1" applyBorder="1" applyAlignment="1">
      <alignment horizontal="left" vertical="center"/>
    </xf>
    <xf numFmtId="49" fontId="13" fillId="5" borderId="18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/>
    </xf>
    <xf numFmtId="49" fontId="13" fillId="5" borderId="17" xfId="0" applyNumberFormat="1" applyFont="1" applyFill="1" applyBorder="1" applyAlignment="1">
      <alignment horizontal="left" vertical="center" shrinkToFit="1"/>
    </xf>
    <xf numFmtId="0" fontId="13" fillId="5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shrinkToFit="1"/>
    </xf>
    <xf numFmtId="49" fontId="13" fillId="5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shrinkToFit="1"/>
    </xf>
    <xf numFmtId="0" fontId="13" fillId="5" borderId="17" xfId="0" applyFont="1" applyFill="1" applyBorder="1" applyAlignment="1">
      <alignment horizontal="left" vertical="center" shrinkToFit="1"/>
    </xf>
    <xf numFmtId="38" fontId="13" fillId="0" borderId="3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6" fontId="2" fillId="0" borderId="0" xfId="2" applyFont="1" applyBorder="1" applyAlignment="1">
      <alignment horizontal="center" vertical="top"/>
    </xf>
    <xf numFmtId="6" fontId="2" fillId="0" borderId="2" xfId="2" applyFont="1" applyBorder="1" applyAlignment="1">
      <alignment horizontal="center" vertical="top"/>
    </xf>
    <xf numFmtId="0" fontId="13" fillId="0" borderId="0" xfId="0" applyFont="1" applyBorder="1" applyAlignment="1">
      <alignment horizontal="distributed" vertical="top"/>
    </xf>
    <xf numFmtId="49" fontId="13" fillId="0" borderId="0" xfId="0" applyNumberFormat="1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/>
    </xf>
    <xf numFmtId="31" fontId="13" fillId="5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31" fontId="12" fillId="5" borderId="0" xfId="0" applyNumberFormat="1" applyFont="1" applyFill="1" applyBorder="1" applyAlignment="1">
      <alignment horizontal="center"/>
    </xf>
    <xf numFmtId="31" fontId="12" fillId="5" borderId="1" xfId="0" applyNumberFormat="1" applyFont="1" applyFill="1" applyBorder="1" applyAlignment="1">
      <alignment horizontal="center"/>
    </xf>
    <xf numFmtId="178" fontId="17" fillId="0" borderId="28" xfId="0" applyNumberFormat="1" applyFont="1" applyBorder="1" applyAlignment="1">
      <alignment horizontal="center" vertical="top"/>
    </xf>
    <xf numFmtId="178" fontId="17" fillId="0" borderId="29" xfId="0" applyNumberFormat="1" applyFont="1" applyBorder="1" applyAlignment="1">
      <alignment horizontal="center" vertical="top"/>
    </xf>
    <xf numFmtId="178" fontId="17" fillId="0" borderId="30" xfId="0" applyNumberFormat="1" applyFont="1" applyBorder="1" applyAlignment="1">
      <alignment horizontal="center" vertical="top"/>
    </xf>
    <xf numFmtId="0" fontId="17" fillId="0" borderId="31" xfId="0" applyFont="1" applyBorder="1" applyAlignment="1">
      <alignment horizontal="distributed" vertical="top"/>
    </xf>
    <xf numFmtId="0" fontId="17" fillId="0" borderId="32" xfId="0" applyFont="1" applyBorder="1" applyAlignment="1">
      <alignment horizontal="distributed" vertical="top"/>
    </xf>
    <xf numFmtId="0" fontId="17" fillId="0" borderId="33" xfId="0" applyFont="1" applyBorder="1" applyAlignment="1">
      <alignment horizontal="distributed" vertical="top"/>
    </xf>
    <xf numFmtId="0" fontId="17" fillId="0" borderId="35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1" fillId="3" borderId="15" xfId="0" applyFont="1" applyFill="1" applyBorder="1" applyAlignment="1">
      <alignment horizontal="left" vertical="center"/>
    </xf>
    <xf numFmtId="0" fontId="13" fillId="5" borderId="20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152399</xdr:colOff>
      <xdr:row>29</xdr:row>
      <xdr:rowOff>19050</xdr:rowOff>
    </xdr:from>
    <xdr:to>
      <xdr:col>30</xdr:col>
      <xdr:colOff>161924</xdr:colOff>
      <xdr:row>32</xdr:row>
      <xdr:rowOff>104776</xdr:rowOff>
    </xdr:to>
    <xdr:sp macro="" textlink="">
      <xdr:nvSpPr>
        <xdr:cNvPr id="2" name="角丸四角形吹き出し 1"/>
        <xdr:cNvSpPr/>
      </xdr:nvSpPr>
      <xdr:spPr>
        <a:xfrm>
          <a:off x="3390899" y="5143500"/>
          <a:ext cx="1628775" cy="657226"/>
        </a:xfrm>
        <a:prstGeom prst="wedgeRoundRectCallout">
          <a:avLst>
            <a:gd name="adj1" fmla="val -59595"/>
            <a:gd name="adj2" fmla="val -9250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85725</xdr:colOff>
      <xdr:row>13</xdr:row>
      <xdr:rowOff>123825</xdr:rowOff>
    </xdr:from>
    <xdr:to>
      <xdr:col>33</xdr:col>
      <xdr:colOff>95250</xdr:colOff>
      <xdr:row>15</xdr:row>
      <xdr:rowOff>47625</xdr:rowOff>
    </xdr:to>
    <xdr:sp macro="" textlink="">
      <xdr:nvSpPr>
        <xdr:cNvPr id="3" name="角丸四角形吹き出し 2"/>
        <xdr:cNvSpPr/>
      </xdr:nvSpPr>
      <xdr:spPr>
        <a:xfrm>
          <a:off x="3324225" y="2552700"/>
          <a:ext cx="2114550" cy="304800"/>
        </a:xfrm>
        <a:prstGeom prst="wedgeRoundRectCallout">
          <a:avLst>
            <a:gd name="adj1" fmla="val -164065"/>
            <a:gd name="adj2" fmla="val 161017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69"/>
  <sheetViews>
    <sheetView tabSelected="1" workbookViewId="0">
      <selection activeCell="BJ33" sqref="BJ33"/>
    </sheetView>
  </sheetViews>
  <sheetFormatPr defaultColWidth="2.125" defaultRowHeight="18"/>
  <cols>
    <col min="1" max="17" width="2.125" style="19"/>
    <col min="18" max="18" width="2.125" style="19" customWidth="1"/>
    <col min="19" max="24" width="2.125" style="19"/>
    <col min="25" max="25" width="2.125" style="19" customWidth="1"/>
    <col min="26" max="41" width="2.125" style="19"/>
    <col min="42" max="42" width="2.125" style="19" customWidth="1"/>
    <col min="43" max="43" width="2.125" style="19" hidden="1" customWidth="1"/>
    <col min="44" max="44" width="2.875" style="19" hidden="1" customWidth="1"/>
    <col min="45" max="47" width="2.125" style="19" hidden="1" customWidth="1"/>
    <col min="48" max="48" width="2.75" style="19" hidden="1" customWidth="1"/>
    <col min="49" max="49" width="2.125" style="19" hidden="1" customWidth="1"/>
    <col min="50" max="50" width="3.625" style="19" hidden="1" customWidth="1"/>
    <col min="51" max="54" width="0" style="19" hidden="1" customWidth="1"/>
    <col min="55" max="16384" width="2.125" style="19"/>
  </cols>
  <sheetData>
    <row r="1" spans="1:49" ht="1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10"/>
      <c r="W1" s="3"/>
      <c r="X1" s="10"/>
      <c r="Y1" s="10"/>
      <c r="Z1" s="10"/>
      <c r="AA1" s="190" t="s">
        <v>1</v>
      </c>
      <c r="AB1" s="190"/>
      <c r="AC1" s="190"/>
      <c r="AD1" s="190"/>
      <c r="AE1" s="191"/>
      <c r="AF1" s="191"/>
      <c r="AG1" s="191"/>
      <c r="AH1" s="191"/>
      <c r="AI1" s="191"/>
      <c r="AJ1" s="191"/>
      <c r="AK1" s="191"/>
      <c r="AL1" s="191"/>
    </row>
    <row r="2" spans="1:49" ht="1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17"/>
      <c r="W2" s="18"/>
      <c r="X2" s="17"/>
      <c r="Y2" s="17"/>
      <c r="Z2" s="17"/>
      <c r="AA2" s="192" t="s">
        <v>27</v>
      </c>
      <c r="AB2" s="192"/>
      <c r="AC2" s="192"/>
      <c r="AD2" s="192"/>
      <c r="AE2" s="193">
        <v>45189</v>
      </c>
      <c r="AF2" s="193"/>
      <c r="AG2" s="193"/>
      <c r="AH2" s="193"/>
      <c r="AI2" s="193"/>
      <c r="AJ2" s="193"/>
      <c r="AK2" s="193"/>
      <c r="AL2" s="193"/>
      <c r="AP2" s="6"/>
    </row>
    <row r="3" spans="1:49" ht="14.25" customHeigh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3"/>
      <c r="X3" s="10"/>
      <c r="AP3" s="12"/>
      <c r="AQ3" s="12"/>
      <c r="AR3" s="12"/>
      <c r="AS3" s="12"/>
      <c r="AT3" s="12"/>
      <c r="AU3" s="12"/>
      <c r="AV3" s="12"/>
      <c r="AW3" s="7"/>
    </row>
    <row r="4" spans="1:49" ht="18" customHeight="1" thickBot="1">
      <c r="A4" s="194" t="s">
        <v>43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5" t="s">
        <v>2</v>
      </c>
      <c r="O4" s="195"/>
      <c r="P4" s="195"/>
      <c r="Q4" s="14"/>
      <c r="R4" s="14"/>
      <c r="S4" s="14"/>
      <c r="T4" s="14"/>
      <c r="U4" s="14"/>
      <c r="V4" s="196" t="s">
        <v>56</v>
      </c>
      <c r="W4" s="197"/>
      <c r="X4" s="198"/>
      <c r="Y4" s="199" t="s">
        <v>61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1"/>
      <c r="AK4" s="22" t="s">
        <v>30</v>
      </c>
      <c r="AL4" s="22"/>
      <c r="AP4" s="12"/>
      <c r="AQ4" s="12"/>
      <c r="AR4" s="12"/>
      <c r="AS4" s="12"/>
      <c r="AT4" s="12"/>
      <c r="AU4" s="12"/>
      <c r="AV4" s="12"/>
      <c r="AW4" s="7"/>
    </row>
    <row r="5" spans="1:49" ht="14.45" customHeight="1" thickBo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4"/>
      <c r="R5" s="14"/>
      <c r="S5" s="14"/>
      <c r="T5" s="14"/>
      <c r="U5" s="14"/>
      <c r="V5" s="168" t="s">
        <v>26</v>
      </c>
      <c r="W5" s="168"/>
      <c r="X5" s="168"/>
      <c r="Y5" s="168"/>
      <c r="Z5" s="28" t="s">
        <v>55</v>
      </c>
      <c r="AA5" s="169" t="s">
        <v>62</v>
      </c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1"/>
    </row>
    <row r="6" spans="1:49" ht="14.45" customHeight="1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1" t="s">
        <v>3</v>
      </c>
      <c r="W6" s="32" t="s">
        <v>63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4"/>
    </row>
    <row r="7" spans="1:49" ht="14.45" customHeight="1">
      <c r="A7" s="172" t="s">
        <v>29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3" t="s">
        <v>31</v>
      </c>
      <c r="W7" s="173"/>
      <c r="X7" s="173"/>
      <c r="Y7" s="174" t="s">
        <v>64</v>
      </c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49" ht="14.4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5" t="s">
        <v>4</v>
      </c>
      <c r="W8" s="175"/>
      <c r="X8" s="175"/>
      <c r="Y8" s="176" t="s">
        <v>65</v>
      </c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49" ht="14.45" customHeight="1">
      <c r="V9" s="175" t="s">
        <v>5</v>
      </c>
      <c r="W9" s="175"/>
      <c r="X9" s="175"/>
      <c r="Y9" s="176" t="s">
        <v>65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49" ht="14.45" customHeight="1">
      <c r="V10" s="180" t="s">
        <v>32</v>
      </c>
      <c r="W10" s="180"/>
      <c r="X10" s="180"/>
      <c r="Y10" s="181" t="s">
        <v>66</v>
      </c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49" ht="14.45" customHeight="1">
      <c r="A11" s="186" t="s">
        <v>7</v>
      </c>
      <c r="B11" s="186"/>
      <c r="C11" s="186"/>
      <c r="D11" s="186"/>
      <c r="E11" s="186"/>
      <c r="F11" s="188">
        <f>IF(SUM(AF38:AL39)=0,"",SUM(AF38:AL39)+SUM(AF41:AL42))</f>
        <v>548000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6" t="s">
        <v>50</v>
      </c>
      <c r="Q11" s="186" t="s">
        <v>8</v>
      </c>
      <c r="R11" s="186"/>
      <c r="S11" s="186"/>
      <c r="T11" s="186"/>
      <c r="U11" s="23"/>
      <c r="V11" s="168" t="s">
        <v>44</v>
      </c>
      <c r="W11" s="168"/>
      <c r="X11" s="168"/>
      <c r="Y11" s="168" t="s">
        <v>45</v>
      </c>
      <c r="Z11" s="168"/>
      <c r="AA11" s="168"/>
      <c r="AB11" s="177" t="s">
        <v>69</v>
      </c>
      <c r="AC11" s="177"/>
      <c r="AD11" s="177"/>
      <c r="AE11" s="21" t="s">
        <v>46</v>
      </c>
      <c r="AF11" s="21"/>
      <c r="AG11" s="21"/>
      <c r="AH11" s="177" t="s">
        <v>70</v>
      </c>
      <c r="AI11" s="177"/>
      <c r="AJ11" s="177"/>
      <c r="AK11" s="177"/>
      <c r="AL11" s="177"/>
    </row>
    <row r="12" spans="1:49" ht="14.45" customHeight="1" thickBot="1">
      <c r="A12" s="187"/>
      <c r="B12" s="187"/>
      <c r="C12" s="187"/>
      <c r="D12" s="187"/>
      <c r="E12" s="187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7"/>
      <c r="Q12" s="187"/>
      <c r="R12" s="187"/>
      <c r="S12" s="187"/>
      <c r="T12" s="187"/>
      <c r="U12" s="23"/>
      <c r="V12" s="168"/>
      <c r="W12" s="168"/>
      <c r="X12" s="168"/>
      <c r="Y12" s="168" t="s">
        <v>48</v>
      </c>
      <c r="Z12" s="168"/>
      <c r="AA12" s="168"/>
      <c r="AB12" s="177" t="s">
        <v>67</v>
      </c>
      <c r="AC12" s="177"/>
      <c r="AD12" s="177"/>
      <c r="AE12" s="178" t="s">
        <v>47</v>
      </c>
      <c r="AF12" s="178"/>
      <c r="AG12" s="178"/>
      <c r="AH12" s="179" t="s">
        <v>68</v>
      </c>
      <c r="AI12" s="179"/>
      <c r="AJ12" s="179"/>
      <c r="AK12" s="179"/>
      <c r="AL12" s="179"/>
    </row>
    <row r="13" spans="1:49" ht="15" customHeight="1" thickTop="1">
      <c r="G13" s="9"/>
      <c r="H13" s="15" t="s">
        <v>24</v>
      </c>
      <c r="I13" s="16"/>
      <c r="J13" s="16"/>
      <c r="K13" s="16"/>
      <c r="L13" s="16"/>
      <c r="M13" s="16"/>
      <c r="N13" s="182">
        <f>SUM(AF41:AL42)</f>
        <v>48000</v>
      </c>
      <c r="O13" s="183"/>
      <c r="P13" s="183"/>
      <c r="Q13" s="183"/>
      <c r="R13" s="183"/>
      <c r="S13" s="15" t="s">
        <v>57</v>
      </c>
      <c r="T13" s="15" t="s">
        <v>14</v>
      </c>
      <c r="U13" s="24"/>
      <c r="V13" s="168"/>
      <c r="W13" s="168"/>
      <c r="X13" s="168"/>
      <c r="Y13" s="184" t="s">
        <v>49</v>
      </c>
      <c r="Z13" s="184"/>
      <c r="AA13" s="184"/>
      <c r="AB13" s="185" t="s">
        <v>61</v>
      </c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1:49" ht="15" customHeight="1">
      <c r="A14" s="205" t="s">
        <v>18</v>
      </c>
      <c r="B14" s="205"/>
      <c r="C14" s="205"/>
      <c r="D14" s="205"/>
      <c r="E14" s="205"/>
      <c r="F14" s="207">
        <v>45230</v>
      </c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49" ht="15" customHeight="1" thickBot="1">
      <c r="A15" s="206"/>
      <c r="B15" s="206"/>
      <c r="C15" s="206"/>
      <c r="D15" s="206"/>
      <c r="E15" s="20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5"/>
      <c r="V15" s="154" t="s">
        <v>75</v>
      </c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8"/>
      <c r="AI15" s="8"/>
      <c r="AJ15" s="8"/>
      <c r="AK15" s="8"/>
      <c r="AL15" s="8"/>
    </row>
    <row r="16" spans="1:49" ht="12" customHeight="1">
      <c r="D16" s="3"/>
      <c r="E16" s="3"/>
      <c r="F16" s="3"/>
      <c r="G16" s="3"/>
      <c r="H16" s="8"/>
      <c r="I16" s="8"/>
      <c r="J16" s="8"/>
      <c r="K16" s="8"/>
      <c r="L16" s="8"/>
      <c r="M16" s="8"/>
      <c r="N16" s="11"/>
      <c r="O16" s="3"/>
      <c r="Y16" s="20"/>
      <c r="Z16" s="20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ht="12" customHeight="1">
      <c r="A17" s="155" t="s">
        <v>76</v>
      </c>
      <c r="B17" s="156"/>
      <c r="C17" s="156"/>
      <c r="D17" s="156"/>
      <c r="E17" s="156"/>
      <c r="F17" s="156"/>
      <c r="G17" s="157"/>
      <c r="H17" s="155" t="s">
        <v>28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7"/>
    </row>
    <row r="18" spans="1:38" ht="12" customHeight="1">
      <c r="A18" s="204"/>
      <c r="B18" s="204"/>
      <c r="C18" s="204"/>
      <c r="D18" s="204"/>
      <c r="E18" s="204"/>
      <c r="F18" s="204"/>
      <c r="G18" s="204"/>
      <c r="H18" s="158" t="s">
        <v>58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60"/>
    </row>
    <row r="19" spans="1:38" ht="12" customHeight="1">
      <c r="A19" s="204"/>
      <c r="B19" s="204"/>
      <c r="C19" s="204"/>
      <c r="D19" s="204"/>
      <c r="E19" s="204"/>
      <c r="F19" s="204"/>
      <c r="G19" s="204"/>
      <c r="H19" s="161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3"/>
    </row>
    <row r="20" spans="1:38" ht="12" customHeight="1">
      <c r="D20" s="3"/>
      <c r="E20" s="3"/>
      <c r="F20" s="3"/>
      <c r="G20" s="3"/>
      <c r="H20" s="8"/>
      <c r="I20" s="8"/>
      <c r="J20" s="8"/>
      <c r="K20" s="8"/>
      <c r="L20" s="8"/>
      <c r="M20" s="8"/>
      <c r="N20" s="11"/>
      <c r="O20" s="3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ht="12" customHeight="1">
      <c r="A21" s="164" t="s">
        <v>33</v>
      </c>
      <c r="B21" s="164"/>
      <c r="C21" s="164"/>
      <c r="D21" s="164"/>
      <c r="E21" s="164"/>
      <c r="F21" s="164"/>
      <c r="G21" s="164"/>
      <c r="H21" s="165" t="s">
        <v>34</v>
      </c>
      <c r="I21" s="166"/>
      <c r="J21" s="166"/>
      <c r="K21" s="166"/>
      <c r="L21" s="166"/>
      <c r="M21" s="166"/>
      <c r="N21" s="166"/>
      <c r="O21" s="166"/>
      <c r="P21" s="166"/>
      <c r="Q21" s="167"/>
      <c r="R21" s="165" t="s">
        <v>35</v>
      </c>
      <c r="S21" s="166"/>
      <c r="T21" s="166"/>
      <c r="U21" s="166"/>
      <c r="V21" s="166"/>
      <c r="W21" s="166"/>
      <c r="X21" s="167"/>
      <c r="Y21" s="165" t="s">
        <v>37</v>
      </c>
      <c r="Z21" s="166"/>
      <c r="AA21" s="166"/>
      <c r="AB21" s="166"/>
      <c r="AC21" s="166"/>
      <c r="AD21" s="166"/>
      <c r="AE21" s="167"/>
      <c r="AF21" s="165" t="s">
        <v>36</v>
      </c>
      <c r="AG21" s="166"/>
      <c r="AH21" s="166"/>
      <c r="AI21" s="166"/>
      <c r="AJ21" s="166"/>
      <c r="AK21" s="166"/>
      <c r="AL21" s="167"/>
    </row>
    <row r="22" spans="1:38" ht="12" customHeight="1">
      <c r="A22" s="155" t="s">
        <v>39</v>
      </c>
      <c r="B22" s="156"/>
      <c r="C22" s="156"/>
      <c r="D22" s="156"/>
      <c r="E22" s="156"/>
      <c r="F22" s="156"/>
      <c r="G22" s="157"/>
      <c r="H22" s="155" t="s">
        <v>40</v>
      </c>
      <c r="I22" s="156"/>
      <c r="J22" s="156"/>
      <c r="K22" s="156"/>
      <c r="L22" s="156"/>
      <c r="M22" s="156"/>
      <c r="N22" s="156"/>
      <c r="O22" s="156"/>
      <c r="P22" s="156"/>
      <c r="Q22" s="157"/>
      <c r="R22" s="155" t="s">
        <v>71</v>
      </c>
      <c r="S22" s="156"/>
      <c r="T22" s="156"/>
      <c r="U22" s="156"/>
      <c r="V22" s="156"/>
      <c r="W22" s="156"/>
      <c r="X22" s="157"/>
      <c r="Y22" s="155" t="s">
        <v>41</v>
      </c>
      <c r="Z22" s="156"/>
      <c r="AA22" s="156"/>
      <c r="AB22" s="156"/>
      <c r="AC22" s="156"/>
      <c r="AD22" s="156"/>
      <c r="AE22" s="157"/>
      <c r="AF22" s="155" t="s">
        <v>42</v>
      </c>
      <c r="AG22" s="156"/>
      <c r="AH22" s="156"/>
      <c r="AI22" s="156"/>
      <c r="AJ22" s="156"/>
      <c r="AK22" s="156"/>
      <c r="AL22" s="157"/>
    </row>
    <row r="23" spans="1:38" ht="12" customHeight="1">
      <c r="A23" s="149">
        <v>1000000</v>
      </c>
      <c r="B23" s="149"/>
      <c r="C23" s="149"/>
      <c r="D23" s="149"/>
      <c r="E23" s="149"/>
      <c r="F23" s="149"/>
      <c r="G23" s="149"/>
      <c r="H23" s="150">
        <v>50</v>
      </c>
      <c r="I23" s="151"/>
      <c r="J23" s="152" t="s">
        <v>38</v>
      </c>
      <c r="K23" s="153">
        <f>A23*H23%</f>
        <v>500000</v>
      </c>
      <c r="L23" s="149"/>
      <c r="M23" s="149"/>
      <c r="N23" s="149"/>
      <c r="O23" s="149"/>
      <c r="P23" s="149"/>
      <c r="Q23" s="149"/>
      <c r="R23" s="149">
        <v>100000</v>
      </c>
      <c r="S23" s="149"/>
      <c r="T23" s="149"/>
      <c r="U23" s="149"/>
      <c r="V23" s="149"/>
      <c r="W23" s="149"/>
      <c r="X23" s="149"/>
      <c r="Y23" s="143">
        <f>K23-R23</f>
        <v>400000</v>
      </c>
      <c r="Z23" s="143"/>
      <c r="AA23" s="143"/>
      <c r="AB23" s="143"/>
      <c r="AC23" s="143"/>
      <c r="AD23" s="143"/>
      <c r="AE23" s="143"/>
      <c r="AF23" s="143">
        <f>A23-K23</f>
        <v>500000</v>
      </c>
      <c r="AG23" s="143"/>
      <c r="AH23" s="143"/>
      <c r="AI23" s="143"/>
      <c r="AJ23" s="143"/>
      <c r="AK23" s="143"/>
      <c r="AL23" s="143"/>
    </row>
    <row r="24" spans="1:38" ht="12" customHeight="1">
      <c r="A24" s="149"/>
      <c r="B24" s="149"/>
      <c r="C24" s="149"/>
      <c r="D24" s="149"/>
      <c r="E24" s="149"/>
      <c r="F24" s="149"/>
      <c r="G24" s="149"/>
      <c r="H24" s="150"/>
      <c r="I24" s="151"/>
      <c r="J24" s="152"/>
      <c r="K24" s="153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ht="12" customHeight="1">
      <c r="D25" s="3"/>
      <c r="E25" s="3"/>
      <c r="F25" s="3"/>
      <c r="G25" s="3"/>
      <c r="H25" s="8"/>
      <c r="I25" s="8"/>
      <c r="J25" s="8"/>
      <c r="K25" s="8"/>
      <c r="L25" s="8"/>
      <c r="M25" s="8"/>
      <c r="N25" s="11"/>
      <c r="O25" s="3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17.25" customHeight="1">
      <c r="A26" s="144" t="s">
        <v>16</v>
      </c>
      <c r="B26" s="145"/>
      <c r="C26" s="144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 t="s">
        <v>17</v>
      </c>
      <c r="S26" s="147"/>
      <c r="T26" s="147"/>
      <c r="U26" s="147"/>
      <c r="V26" s="148" t="s">
        <v>13</v>
      </c>
      <c r="W26" s="148"/>
      <c r="X26" s="148"/>
      <c r="Y26" s="148" t="s">
        <v>12</v>
      </c>
      <c r="Z26" s="148"/>
      <c r="AA26" s="148"/>
      <c r="AB26" s="144" t="s">
        <v>10</v>
      </c>
      <c r="AC26" s="146"/>
      <c r="AD26" s="146"/>
      <c r="AE26" s="145"/>
      <c r="AF26" s="144" t="s">
        <v>11</v>
      </c>
      <c r="AG26" s="146"/>
      <c r="AH26" s="146"/>
      <c r="AI26" s="146"/>
      <c r="AJ26" s="146"/>
      <c r="AK26" s="146"/>
      <c r="AL26" s="145"/>
    </row>
    <row r="27" spans="1:38" ht="15" customHeight="1">
      <c r="A27" s="90">
        <v>1</v>
      </c>
      <c r="B27" s="90"/>
      <c r="C27" s="137" t="s">
        <v>59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90"/>
      <c r="S27" s="90"/>
      <c r="T27" s="90"/>
      <c r="U27" s="90"/>
      <c r="V27" s="137">
        <v>1</v>
      </c>
      <c r="W27" s="137"/>
      <c r="X27" s="137"/>
      <c r="Y27" s="90" t="s">
        <v>23</v>
      </c>
      <c r="Z27" s="90"/>
      <c r="AA27" s="90"/>
      <c r="AB27" s="142">
        <v>400000</v>
      </c>
      <c r="AC27" s="142"/>
      <c r="AD27" s="142"/>
      <c r="AE27" s="142"/>
      <c r="AF27" s="128">
        <f>IF(V27*AB27=0,"",V27*AB27)</f>
        <v>400000</v>
      </c>
      <c r="AG27" s="128"/>
      <c r="AH27" s="128"/>
      <c r="AI27" s="128"/>
      <c r="AJ27" s="128"/>
      <c r="AK27" s="128"/>
      <c r="AL27" s="128"/>
    </row>
    <row r="28" spans="1:38" ht="15" customHeight="1">
      <c r="A28" s="90">
        <v>2</v>
      </c>
      <c r="B28" s="90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 t="s">
        <v>60</v>
      </c>
      <c r="S28" s="138"/>
      <c r="T28" s="138"/>
      <c r="U28" s="138"/>
      <c r="V28" s="137">
        <v>1</v>
      </c>
      <c r="W28" s="137"/>
      <c r="X28" s="137"/>
      <c r="Y28" s="90" t="s">
        <v>23</v>
      </c>
      <c r="Z28" s="90"/>
      <c r="AA28" s="90"/>
      <c r="AB28" s="139">
        <v>100000</v>
      </c>
      <c r="AC28" s="140"/>
      <c r="AD28" s="140"/>
      <c r="AE28" s="141"/>
      <c r="AF28" s="128">
        <f>IF(V28*AB28=0,"",V28*AB28)</f>
        <v>100000</v>
      </c>
      <c r="AG28" s="128"/>
      <c r="AH28" s="128"/>
      <c r="AI28" s="128"/>
      <c r="AJ28" s="128"/>
      <c r="AK28" s="128"/>
      <c r="AL28" s="128"/>
    </row>
    <row r="29" spans="1:38" ht="15" customHeight="1">
      <c r="A29" s="90"/>
      <c r="B29" s="90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2"/>
      <c r="S29" s="122"/>
      <c r="T29" s="122"/>
      <c r="U29" s="122"/>
      <c r="V29" s="132"/>
      <c r="W29" s="132"/>
      <c r="X29" s="132"/>
      <c r="Y29" s="133"/>
      <c r="Z29" s="133"/>
      <c r="AA29" s="133"/>
      <c r="AB29" s="134"/>
      <c r="AC29" s="135"/>
      <c r="AD29" s="135"/>
      <c r="AE29" s="136"/>
      <c r="AF29" s="128" t="str">
        <f>IF(V29*AB29=0,"",V29*AB29)</f>
        <v/>
      </c>
      <c r="AG29" s="128"/>
      <c r="AH29" s="128"/>
      <c r="AI29" s="128"/>
      <c r="AJ29" s="128"/>
      <c r="AK29" s="128"/>
      <c r="AL29" s="128"/>
    </row>
    <row r="30" spans="1:38" ht="15" customHeight="1">
      <c r="A30" s="90"/>
      <c r="B30" s="90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2"/>
      <c r="S30" s="122"/>
      <c r="T30" s="122"/>
      <c r="U30" s="123"/>
      <c r="V30" s="125"/>
      <c r="W30" s="125"/>
      <c r="X30" s="125"/>
      <c r="Y30" s="126"/>
      <c r="Z30" s="126"/>
      <c r="AA30" s="126"/>
      <c r="AB30" s="127"/>
      <c r="AC30" s="127"/>
      <c r="AD30" s="127"/>
      <c r="AE30" s="127"/>
      <c r="AF30" s="112" t="str">
        <f t="shared" ref="AF30:AF36" si="0">IF(V30*AB30=0,"",V30*AB30)</f>
        <v/>
      </c>
      <c r="AG30" s="128"/>
      <c r="AH30" s="128"/>
      <c r="AI30" s="128"/>
      <c r="AJ30" s="128"/>
      <c r="AK30" s="128"/>
      <c r="AL30" s="128"/>
    </row>
    <row r="31" spans="1:38" ht="15" customHeight="1">
      <c r="A31" s="90"/>
      <c r="B31" s="90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2"/>
      <c r="S31" s="122"/>
      <c r="T31" s="122"/>
      <c r="U31" s="123"/>
      <c r="V31" s="130" t="s">
        <v>72</v>
      </c>
      <c r="W31" s="130"/>
      <c r="X31" s="130"/>
      <c r="Y31" s="130"/>
      <c r="Z31" s="130"/>
      <c r="AA31" s="130"/>
      <c r="AB31" s="130"/>
      <c r="AC31" s="130"/>
      <c r="AD31" s="130"/>
      <c r="AE31" s="130"/>
      <c r="AF31" s="112" t="str">
        <f>IF(W31*AB31=0,"",W31*AB31)</f>
        <v/>
      </c>
      <c r="AG31" s="128"/>
      <c r="AH31" s="128"/>
      <c r="AI31" s="128"/>
      <c r="AJ31" s="128"/>
      <c r="AK31" s="128"/>
      <c r="AL31" s="128"/>
    </row>
    <row r="32" spans="1:38" ht="15" customHeight="1">
      <c r="A32" s="118"/>
      <c r="B32" s="119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2"/>
      <c r="S32" s="122"/>
      <c r="T32" s="122"/>
      <c r="U32" s="123"/>
      <c r="V32" s="131" t="s">
        <v>73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11"/>
      <c r="AG32" s="111"/>
      <c r="AH32" s="111"/>
      <c r="AI32" s="111"/>
      <c r="AJ32" s="111"/>
      <c r="AK32" s="111"/>
      <c r="AL32" s="112"/>
    </row>
    <row r="33" spans="1:67" ht="15" customHeight="1">
      <c r="A33" s="118"/>
      <c r="B33" s="119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  <c r="S33" s="122"/>
      <c r="T33" s="122"/>
      <c r="U33" s="123"/>
      <c r="V33" s="125"/>
      <c r="W33" s="125"/>
      <c r="X33" s="125"/>
      <c r="Y33" s="126"/>
      <c r="Z33" s="126"/>
      <c r="AA33" s="126"/>
      <c r="AB33" s="127"/>
      <c r="AC33" s="127"/>
      <c r="AD33" s="127"/>
      <c r="AE33" s="127"/>
      <c r="AF33" s="111" t="str">
        <f t="shared" si="0"/>
        <v/>
      </c>
      <c r="AG33" s="111"/>
      <c r="AH33" s="111"/>
      <c r="AI33" s="111"/>
      <c r="AJ33" s="111"/>
      <c r="AK33" s="111"/>
      <c r="AL33" s="112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</row>
    <row r="34" spans="1:67" ht="15" customHeight="1">
      <c r="A34" s="118"/>
      <c r="B34" s="119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  <c r="S34" s="122"/>
      <c r="T34" s="122"/>
      <c r="U34" s="123"/>
      <c r="V34" s="89"/>
      <c r="W34" s="89"/>
      <c r="X34" s="89"/>
      <c r="Y34" s="90"/>
      <c r="Z34" s="90"/>
      <c r="AA34" s="90"/>
      <c r="AB34" s="124"/>
      <c r="AC34" s="124"/>
      <c r="AD34" s="124"/>
      <c r="AE34" s="124"/>
      <c r="AF34" s="111" t="str">
        <f t="shared" si="0"/>
        <v/>
      </c>
      <c r="AG34" s="111"/>
      <c r="AH34" s="111"/>
      <c r="AI34" s="111"/>
      <c r="AJ34" s="111"/>
      <c r="AK34" s="111"/>
      <c r="AL34" s="112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</row>
    <row r="35" spans="1:67" ht="15" customHeight="1">
      <c r="A35" s="118"/>
      <c r="B35" s="119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122"/>
      <c r="T35" s="122"/>
      <c r="U35" s="122"/>
      <c r="V35" s="113"/>
      <c r="W35" s="113"/>
      <c r="X35" s="113"/>
      <c r="Y35" s="114"/>
      <c r="Z35" s="114"/>
      <c r="AA35" s="114"/>
      <c r="AB35" s="115"/>
      <c r="AC35" s="116"/>
      <c r="AD35" s="116"/>
      <c r="AE35" s="117"/>
      <c r="AF35" s="110" t="str">
        <f t="shared" si="0"/>
        <v/>
      </c>
      <c r="AG35" s="111"/>
      <c r="AH35" s="111"/>
      <c r="AI35" s="111"/>
      <c r="AJ35" s="111"/>
      <c r="AK35" s="111"/>
      <c r="AL35" s="112"/>
    </row>
    <row r="36" spans="1:67" ht="15" customHeight="1">
      <c r="A36" s="118"/>
      <c r="B36" s="119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2"/>
      <c r="S36" s="122"/>
      <c r="T36" s="122"/>
      <c r="U36" s="122"/>
      <c r="V36" s="89"/>
      <c r="W36" s="89"/>
      <c r="X36" s="89"/>
      <c r="Y36" s="90"/>
      <c r="Z36" s="90"/>
      <c r="AA36" s="90"/>
      <c r="AB36" s="107"/>
      <c r="AC36" s="108"/>
      <c r="AD36" s="108"/>
      <c r="AE36" s="109"/>
      <c r="AF36" s="110" t="str">
        <f t="shared" si="0"/>
        <v/>
      </c>
      <c r="AG36" s="111"/>
      <c r="AH36" s="111"/>
      <c r="AI36" s="111"/>
      <c r="AJ36" s="111"/>
      <c r="AK36" s="111"/>
      <c r="AL36" s="112"/>
    </row>
    <row r="37" spans="1:67" ht="15" customHeight="1">
      <c r="A37" s="67" t="s">
        <v>106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70"/>
      <c r="AG37" s="71"/>
      <c r="AH37" s="71"/>
      <c r="AI37" s="71"/>
      <c r="AJ37" s="71"/>
      <c r="AK37" s="71"/>
      <c r="AL37" s="72"/>
      <c r="AR37" s="13" t="s">
        <v>25</v>
      </c>
      <c r="AS37" s="13"/>
      <c r="AT37" s="13"/>
      <c r="AU37" s="13"/>
      <c r="AV37" s="13"/>
    </row>
    <row r="38" spans="1:67" ht="17.100000000000001" customHeight="1" thickBot="1">
      <c r="A38" s="40"/>
      <c r="B38" s="40"/>
      <c r="C38" s="40"/>
      <c r="D38" s="40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38"/>
      <c r="Y38" s="93" t="s">
        <v>19</v>
      </c>
      <c r="Z38" s="93"/>
      <c r="AA38" s="93"/>
      <c r="AB38" s="93"/>
      <c r="AC38" s="93"/>
      <c r="AD38" s="93"/>
      <c r="AE38" s="93"/>
      <c r="AF38" s="97">
        <f>IF(AR38+AY38=0,"",AR38+AY38)</f>
        <v>400000</v>
      </c>
      <c r="AG38" s="98"/>
      <c r="AH38" s="98"/>
      <c r="AI38" s="98"/>
      <c r="AJ38" s="98"/>
      <c r="AK38" s="98"/>
      <c r="AL38" s="99"/>
      <c r="AR38" s="96">
        <f>SUMIF(R27:U36,"",AF27:AL36)</f>
        <v>400000</v>
      </c>
      <c r="AS38" s="96"/>
      <c r="AT38" s="96"/>
      <c r="AU38" s="96"/>
      <c r="AV38" s="95">
        <f>AR38/AR40</f>
        <v>0.8</v>
      </c>
      <c r="AW38" s="95"/>
      <c r="AX38" s="95"/>
      <c r="AY38" s="92">
        <f>AF37*AV38</f>
        <v>0</v>
      </c>
      <c r="AZ38" s="92"/>
      <c r="BA38" s="92"/>
      <c r="BB38" s="92"/>
    </row>
    <row r="39" spans="1:67" ht="17.100000000000001" customHeight="1">
      <c r="A39" s="47" t="s">
        <v>51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93" t="s">
        <v>20</v>
      </c>
      <c r="Z39" s="93"/>
      <c r="AA39" s="93"/>
      <c r="AB39" s="93"/>
      <c r="AC39" s="93"/>
      <c r="AD39" s="93"/>
      <c r="AE39" s="93"/>
      <c r="AF39" s="77">
        <f>IF(AR39+AY39=0,"",AR39+AY39)</f>
        <v>100000</v>
      </c>
      <c r="AG39" s="78"/>
      <c r="AH39" s="78"/>
      <c r="AI39" s="78"/>
      <c r="AJ39" s="78"/>
      <c r="AK39" s="78"/>
      <c r="AL39" s="79"/>
      <c r="AR39" s="96">
        <f>SUMIF(R27:U36,"※",AF27:AL36)</f>
        <v>100000</v>
      </c>
      <c r="AS39" s="96"/>
      <c r="AT39" s="96"/>
      <c r="AU39" s="96"/>
      <c r="AV39" s="95">
        <f>AR39/AR40</f>
        <v>0.2</v>
      </c>
      <c r="AW39" s="95"/>
      <c r="AX39" s="95"/>
      <c r="AY39" s="92">
        <f>AF37*AV39</f>
        <v>0</v>
      </c>
      <c r="AZ39" s="92"/>
      <c r="BA39" s="92"/>
      <c r="BB39" s="92"/>
    </row>
    <row r="40" spans="1:67" ht="17.100000000000001" customHeight="1">
      <c r="A40" s="51"/>
      <c r="B40" s="83" t="s">
        <v>77</v>
      </c>
      <c r="C40" s="84"/>
      <c r="D40" s="84"/>
      <c r="E40" s="84"/>
      <c r="F40" s="85"/>
      <c r="G40" s="209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1"/>
      <c r="V40" s="39"/>
      <c r="W40" s="39"/>
      <c r="X40" s="42"/>
      <c r="Y40" s="100" t="s">
        <v>21</v>
      </c>
      <c r="Z40" s="101"/>
      <c r="AA40" s="101"/>
      <c r="AB40" s="101"/>
      <c r="AC40" s="101"/>
      <c r="AD40" s="101"/>
      <c r="AE40" s="102"/>
      <c r="AF40" s="103">
        <f>IF(SUM(AF38:AL39)=0,"",SUM(AF38:AL39))</f>
        <v>500000</v>
      </c>
      <c r="AG40" s="104"/>
      <c r="AH40" s="104"/>
      <c r="AI40" s="104"/>
      <c r="AJ40" s="104"/>
      <c r="AK40" s="104"/>
      <c r="AL40" s="105"/>
      <c r="AR40" s="106">
        <f>SUM(AR38:AU39)</f>
        <v>500000</v>
      </c>
      <c r="AS40" s="106"/>
      <c r="AT40" s="106"/>
      <c r="AU40" s="106"/>
      <c r="AV40" s="91"/>
      <c r="AW40" s="91"/>
      <c r="AX40" s="91"/>
      <c r="AY40" s="92">
        <f>SUM(AY38:BB39)</f>
        <v>0</v>
      </c>
      <c r="AZ40" s="92"/>
      <c r="BA40" s="92"/>
      <c r="BB40" s="92"/>
    </row>
    <row r="41" spans="1:67" s="3" customFormat="1" ht="17.100000000000001" customHeight="1">
      <c r="A41" s="52" t="s">
        <v>79</v>
      </c>
      <c r="B41" s="83" t="s">
        <v>87</v>
      </c>
      <c r="C41" s="84"/>
      <c r="D41" s="84"/>
      <c r="E41" s="84"/>
      <c r="F41" s="85"/>
      <c r="G41" s="66"/>
      <c r="H41" s="66"/>
      <c r="I41" s="66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6" t="s">
        <v>100</v>
      </c>
      <c r="U41" s="86"/>
      <c r="V41" s="39"/>
      <c r="W41" s="39"/>
      <c r="X41" s="42"/>
      <c r="Y41" s="93" t="s">
        <v>9</v>
      </c>
      <c r="Z41" s="93"/>
      <c r="AA41" s="93"/>
      <c r="AB41" s="93"/>
      <c r="AC41" s="93"/>
      <c r="AD41" s="93"/>
      <c r="AE41" s="93"/>
      <c r="AF41" s="94">
        <f>IF(AR38*0.1=0,"",AR38*0.1)</f>
        <v>40000</v>
      </c>
      <c r="AG41" s="94"/>
      <c r="AH41" s="94"/>
      <c r="AI41" s="94"/>
      <c r="AJ41" s="94"/>
      <c r="AK41" s="94"/>
      <c r="AL41" s="94"/>
    </row>
    <row r="42" spans="1:67" s="3" customFormat="1" ht="17.100000000000001" customHeight="1">
      <c r="A42" s="52" t="s">
        <v>80</v>
      </c>
      <c r="B42" s="83" t="s">
        <v>78</v>
      </c>
      <c r="C42" s="84"/>
      <c r="D42" s="84"/>
      <c r="E42" s="84"/>
      <c r="F42" s="85"/>
      <c r="G42" s="66"/>
      <c r="H42" s="66"/>
      <c r="I42" s="66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6" t="s">
        <v>101</v>
      </c>
      <c r="U42" s="86"/>
      <c r="V42" s="39"/>
      <c r="W42" s="39"/>
      <c r="X42" s="42"/>
      <c r="Y42" s="74" t="s">
        <v>15</v>
      </c>
      <c r="Z42" s="75"/>
      <c r="AA42" s="75"/>
      <c r="AB42" s="75"/>
      <c r="AC42" s="75"/>
      <c r="AD42" s="75"/>
      <c r="AE42" s="76"/>
      <c r="AF42" s="77">
        <f>IF(AR39*0.08=0,"",AR39*0.08)</f>
        <v>8000</v>
      </c>
      <c r="AG42" s="78"/>
      <c r="AH42" s="78"/>
      <c r="AI42" s="78"/>
      <c r="AJ42" s="78"/>
      <c r="AK42" s="78"/>
      <c r="AL42" s="79"/>
    </row>
    <row r="43" spans="1:67" s="3" customFormat="1" ht="17.100000000000001" customHeight="1">
      <c r="A43" s="52" t="s">
        <v>81</v>
      </c>
      <c r="B43" s="83" t="s">
        <v>88</v>
      </c>
      <c r="C43" s="84"/>
      <c r="D43" s="84"/>
      <c r="E43" s="84"/>
      <c r="F43" s="85"/>
      <c r="G43" s="66" t="s">
        <v>96</v>
      </c>
      <c r="H43" s="66"/>
      <c r="I43" s="66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6" t="s">
        <v>100</v>
      </c>
      <c r="U43" s="86"/>
      <c r="V43" s="39"/>
      <c r="W43" s="39"/>
      <c r="X43" s="42"/>
      <c r="Y43" s="73" t="s">
        <v>22</v>
      </c>
      <c r="Z43" s="73"/>
      <c r="AA43" s="73"/>
      <c r="AB43" s="73"/>
      <c r="AC43" s="73"/>
      <c r="AD43" s="73"/>
      <c r="AE43" s="73"/>
      <c r="AF43" s="65">
        <f>IF(SUM(AF38:AL39)=0,"",SUM(AF38:AL39)+SUM(AF41:AL42))</f>
        <v>548000</v>
      </c>
      <c r="AG43" s="65"/>
      <c r="AH43" s="65"/>
      <c r="AI43" s="65"/>
      <c r="AJ43" s="65"/>
      <c r="AK43" s="65"/>
      <c r="AL43" s="65"/>
    </row>
    <row r="44" spans="1:67" ht="15.75" customHeight="1" thickBot="1">
      <c r="A44" s="53" t="s">
        <v>82</v>
      </c>
      <c r="B44" s="80" t="s">
        <v>89</v>
      </c>
      <c r="C44" s="81"/>
      <c r="D44" s="81"/>
      <c r="E44" s="81"/>
      <c r="F44" s="82"/>
      <c r="G44" s="66"/>
      <c r="H44" s="66"/>
      <c r="I44" s="66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6" t="s">
        <v>101</v>
      </c>
      <c r="U44" s="86"/>
      <c r="V44" s="8"/>
      <c r="W44" s="8"/>
      <c r="X44" s="4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67" ht="15" customHeight="1">
      <c r="A45" s="53" t="s">
        <v>83</v>
      </c>
      <c r="B45" s="80" t="s">
        <v>90</v>
      </c>
      <c r="C45" s="81"/>
      <c r="D45" s="81"/>
      <c r="E45" s="81"/>
      <c r="F45" s="82"/>
      <c r="G45" s="66" t="s">
        <v>97</v>
      </c>
      <c r="H45" s="66"/>
      <c r="I45" s="66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6" t="s">
        <v>100</v>
      </c>
      <c r="U45" s="86"/>
      <c r="V45" s="8"/>
      <c r="W45" s="8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2"/>
      <c r="AM45" s="46"/>
    </row>
    <row r="46" spans="1:67" ht="15" customHeight="1">
      <c r="A46" s="52" t="s">
        <v>84</v>
      </c>
      <c r="B46" s="83" t="s">
        <v>91</v>
      </c>
      <c r="C46" s="84"/>
      <c r="D46" s="84"/>
      <c r="E46" s="84"/>
      <c r="F46" s="85"/>
      <c r="G46" s="66"/>
      <c r="H46" s="66"/>
      <c r="I46" s="66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6" t="s">
        <v>100</v>
      </c>
      <c r="U46" s="8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60"/>
      <c r="AM46" s="46"/>
    </row>
    <row r="47" spans="1:67" ht="15" customHeight="1">
      <c r="A47" s="52" t="s">
        <v>85</v>
      </c>
      <c r="B47" s="83" t="s">
        <v>92</v>
      </c>
      <c r="C47" s="84"/>
      <c r="D47" s="84"/>
      <c r="E47" s="84"/>
      <c r="F47" s="85"/>
      <c r="G47" s="66" t="s">
        <v>98</v>
      </c>
      <c r="H47" s="66"/>
      <c r="I47" s="66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6" t="s">
        <v>100</v>
      </c>
      <c r="U47" s="86"/>
      <c r="V47" s="27"/>
      <c r="W47" s="227" t="s">
        <v>54</v>
      </c>
      <c r="X47" s="227"/>
      <c r="Y47" s="227"/>
      <c r="Z47" s="227" t="s">
        <v>54</v>
      </c>
      <c r="AA47" s="227"/>
      <c r="AB47" s="227"/>
      <c r="AC47" s="227" t="s">
        <v>54</v>
      </c>
      <c r="AD47" s="227"/>
      <c r="AE47" s="227"/>
      <c r="AF47" s="227" t="s">
        <v>53</v>
      </c>
      <c r="AG47" s="227"/>
      <c r="AH47" s="227"/>
      <c r="AI47" s="227" t="s">
        <v>52</v>
      </c>
      <c r="AJ47" s="227"/>
      <c r="AK47" s="227"/>
      <c r="AL47" s="60"/>
      <c r="AM47" s="46"/>
    </row>
    <row r="48" spans="1:67" ht="15" customHeight="1">
      <c r="A48" s="52" t="s">
        <v>86</v>
      </c>
      <c r="B48" s="83" t="s">
        <v>93</v>
      </c>
      <c r="C48" s="84"/>
      <c r="D48" s="84"/>
      <c r="E48" s="84"/>
      <c r="F48" s="85"/>
      <c r="G48" s="66" t="s">
        <v>99</v>
      </c>
      <c r="H48" s="66"/>
      <c r="I48" s="66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6" t="s">
        <v>100</v>
      </c>
      <c r="U48" s="86"/>
      <c r="V48" s="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60"/>
      <c r="AM48" s="46"/>
    </row>
    <row r="49" spans="1:39" ht="15" customHeight="1">
      <c r="A49" s="48"/>
      <c r="B49" s="212" t="s">
        <v>94</v>
      </c>
      <c r="C49" s="213"/>
      <c r="D49" s="213"/>
      <c r="E49" s="213"/>
      <c r="F49" s="214"/>
      <c r="G49" s="55"/>
      <c r="H49" s="228" t="s">
        <v>102</v>
      </c>
      <c r="I49" s="228"/>
      <c r="J49" s="228"/>
      <c r="K49" s="228"/>
      <c r="L49" s="228"/>
      <c r="M49" s="228"/>
      <c r="N49" s="56" t="s">
        <v>101</v>
      </c>
      <c r="O49" s="228" t="s">
        <v>103</v>
      </c>
      <c r="P49" s="228"/>
      <c r="Q49" s="228"/>
      <c r="R49" s="228"/>
      <c r="S49" s="228"/>
      <c r="T49" s="228"/>
      <c r="U49" s="56" t="s">
        <v>104</v>
      </c>
      <c r="V49" s="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60"/>
      <c r="AM49" s="46"/>
    </row>
    <row r="50" spans="1:39" ht="15" customHeight="1">
      <c r="A50" s="48"/>
      <c r="B50" s="215" t="s">
        <v>95</v>
      </c>
      <c r="C50" s="216"/>
      <c r="D50" s="217"/>
      <c r="E50" s="221"/>
      <c r="F50" s="222"/>
      <c r="G50" s="222"/>
      <c r="H50" s="223"/>
      <c r="I50" s="221" t="s">
        <v>105</v>
      </c>
      <c r="J50" s="222"/>
      <c r="K50" s="223"/>
      <c r="L50" s="221"/>
      <c r="M50" s="222"/>
      <c r="N50" s="222"/>
      <c r="O50" s="222"/>
      <c r="P50" s="222"/>
      <c r="Q50" s="222"/>
      <c r="R50" s="222"/>
      <c r="S50" s="222"/>
      <c r="T50" s="222"/>
      <c r="U50" s="223"/>
      <c r="V50" s="59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54"/>
      <c r="AM50" s="46"/>
    </row>
    <row r="51" spans="1:39" ht="7.5" customHeight="1" thickBot="1">
      <c r="A51" s="49"/>
      <c r="B51" s="218"/>
      <c r="C51" s="219"/>
      <c r="D51" s="220"/>
      <c r="E51" s="224"/>
      <c r="F51" s="225"/>
      <c r="G51" s="225"/>
      <c r="H51" s="226"/>
      <c r="I51" s="224"/>
      <c r="J51" s="225"/>
      <c r="K51" s="226"/>
      <c r="L51" s="224"/>
      <c r="M51" s="225"/>
      <c r="N51" s="225"/>
      <c r="O51" s="225"/>
      <c r="P51" s="225"/>
      <c r="Q51" s="225"/>
      <c r="R51" s="225"/>
      <c r="S51" s="225"/>
      <c r="T51" s="225"/>
      <c r="U51" s="226"/>
      <c r="V51" s="58"/>
      <c r="W51" s="58"/>
      <c r="X51" s="57"/>
      <c r="Y51" s="57"/>
      <c r="Z51" s="57"/>
      <c r="AA51" s="57"/>
      <c r="AB51" s="57"/>
      <c r="AC51" s="57"/>
      <c r="AD51" s="45"/>
      <c r="AE51" s="45"/>
      <c r="AF51" s="45"/>
      <c r="AG51" s="45"/>
      <c r="AH51" s="45"/>
      <c r="AI51" s="45"/>
      <c r="AJ51" s="45"/>
      <c r="AK51" s="45"/>
      <c r="AL51" s="45"/>
      <c r="AM51" s="46"/>
    </row>
    <row r="52" spans="1:39" ht="15" customHeight="1"/>
    <row r="53" spans="1:39" ht="15" customHeight="1"/>
    <row r="54" spans="1:39" ht="15" customHeight="1"/>
    <row r="55" spans="1:39" ht="15" customHeight="1"/>
    <row r="56" spans="1:39" ht="15" customHeight="1"/>
    <row r="57" spans="1:39" ht="15" customHeight="1"/>
    <row r="58" spans="1:39" ht="15" customHeight="1"/>
    <row r="59" spans="1:39" ht="15" customHeight="1"/>
    <row r="60" spans="1:39" ht="15" customHeight="1"/>
    <row r="61" spans="1:39" ht="15" customHeight="1"/>
    <row r="62" spans="1:39" ht="15" customHeight="1"/>
    <row r="63" spans="1:39" ht="15" customHeight="1"/>
    <row r="64" spans="1:39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208">
    <mergeCell ref="W47:Y47"/>
    <mergeCell ref="Z47:AB47"/>
    <mergeCell ref="AC47:AE47"/>
    <mergeCell ref="AF47:AH47"/>
    <mergeCell ref="AI47:AK47"/>
    <mergeCell ref="W48:Y50"/>
    <mergeCell ref="H49:K49"/>
    <mergeCell ref="O49:R49"/>
    <mergeCell ref="L49:M49"/>
    <mergeCell ref="S49:T49"/>
    <mergeCell ref="Z48:AB50"/>
    <mergeCell ref="AC48:AE50"/>
    <mergeCell ref="AF48:AH50"/>
    <mergeCell ref="AI48:AK50"/>
    <mergeCell ref="B49:F49"/>
    <mergeCell ref="B50:D51"/>
    <mergeCell ref="E50:H51"/>
    <mergeCell ref="I50:K51"/>
    <mergeCell ref="L50:U51"/>
    <mergeCell ref="T45:U45"/>
    <mergeCell ref="T46:U46"/>
    <mergeCell ref="T47:U47"/>
    <mergeCell ref="T48:U48"/>
    <mergeCell ref="J47:S47"/>
    <mergeCell ref="J48:S48"/>
    <mergeCell ref="B47:F47"/>
    <mergeCell ref="G47:I47"/>
    <mergeCell ref="G48:I48"/>
    <mergeCell ref="B48:F48"/>
    <mergeCell ref="Q11:T12"/>
    <mergeCell ref="A17:G17"/>
    <mergeCell ref="A18:G19"/>
    <mergeCell ref="A14:E15"/>
    <mergeCell ref="F14:T15"/>
    <mergeCell ref="G40:U40"/>
    <mergeCell ref="G41:I41"/>
    <mergeCell ref="G42:I42"/>
    <mergeCell ref="G43:I43"/>
    <mergeCell ref="J41:S41"/>
    <mergeCell ref="T41:U41"/>
    <mergeCell ref="T42:U42"/>
    <mergeCell ref="T43:U43"/>
    <mergeCell ref="R36:U36"/>
    <mergeCell ref="A36:B36"/>
    <mergeCell ref="C36:Q36"/>
    <mergeCell ref="A35:B35"/>
    <mergeCell ref="C35:Q35"/>
    <mergeCell ref="R35:U35"/>
    <mergeCell ref="AA1:AD1"/>
    <mergeCell ref="AE1:AL1"/>
    <mergeCell ref="AA2:AD2"/>
    <mergeCell ref="AE2:AL2"/>
    <mergeCell ref="A4:M5"/>
    <mergeCell ref="N4:P5"/>
    <mergeCell ref="V4:X4"/>
    <mergeCell ref="Y4:AJ4"/>
    <mergeCell ref="V5:Y5"/>
    <mergeCell ref="A1:U2"/>
    <mergeCell ref="V11:X13"/>
    <mergeCell ref="Y11:AA11"/>
    <mergeCell ref="AA5:AL5"/>
    <mergeCell ref="A7:U8"/>
    <mergeCell ref="V7:X7"/>
    <mergeCell ref="Y7:AL7"/>
    <mergeCell ref="V8:X8"/>
    <mergeCell ref="Y8:AL8"/>
    <mergeCell ref="AB11:AD11"/>
    <mergeCell ref="AH11:AL11"/>
    <mergeCell ref="Y12:AA12"/>
    <mergeCell ref="AB12:AD12"/>
    <mergeCell ref="AE12:AG12"/>
    <mergeCell ref="AH12:AL12"/>
    <mergeCell ref="V9:X9"/>
    <mergeCell ref="Y9:AL9"/>
    <mergeCell ref="V10:X10"/>
    <mergeCell ref="Y10:AL10"/>
    <mergeCell ref="N13:R13"/>
    <mergeCell ref="Y13:AA13"/>
    <mergeCell ref="AB13:AL13"/>
    <mergeCell ref="A11:E12"/>
    <mergeCell ref="F11:O12"/>
    <mergeCell ref="P11:P12"/>
    <mergeCell ref="V15:AG15"/>
    <mergeCell ref="H17:AL17"/>
    <mergeCell ref="H18:AL19"/>
    <mergeCell ref="A21:G21"/>
    <mergeCell ref="H21:Q21"/>
    <mergeCell ref="R21:X21"/>
    <mergeCell ref="Y21:AE21"/>
    <mergeCell ref="AF21:AL21"/>
    <mergeCell ref="A22:G22"/>
    <mergeCell ref="H22:Q22"/>
    <mergeCell ref="R22:X22"/>
    <mergeCell ref="Y22:AE22"/>
    <mergeCell ref="AF22:AL22"/>
    <mergeCell ref="AF23:AL24"/>
    <mergeCell ref="A26:B26"/>
    <mergeCell ref="C26:Q26"/>
    <mergeCell ref="R26:U26"/>
    <mergeCell ref="V26:X26"/>
    <mergeCell ref="Y26:AA26"/>
    <mergeCell ref="AB26:AE26"/>
    <mergeCell ref="AF26:AL26"/>
    <mergeCell ref="A23:G24"/>
    <mergeCell ref="H23:I24"/>
    <mergeCell ref="J23:J24"/>
    <mergeCell ref="K23:Q24"/>
    <mergeCell ref="R23:X24"/>
    <mergeCell ref="Y23:AE24"/>
    <mergeCell ref="AF27:AL27"/>
    <mergeCell ref="A28:B28"/>
    <mergeCell ref="C28:Q28"/>
    <mergeCell ref="R28:U28"/>
    <mergeCell ref="V28:X28"/>
    <mergeCell ref="Y28:AA28"/>
    <mergeCell ref="AB28:AE28"/>
    <mergeCell ref="AF28:AL28"/>
    <mergeCell ref="A27:B27"/>
    <mergeCell ref="C27:Q27"/>
    <mergeCell ref="R27:U27"/>
    <mergeCell ref="V27:X27"/>
    <mergeCell ref="Y27:AA27"/>
    <mergeCell ref="AB27:AE27"/>
    <mergeCell ref="AF29:AL29"/>
    <mergeCell ref="A30:B30"/>
    <mergeCell ref="C30:Q30"/>
    <mergeCell ref="R30:U30"/>
    <mergeCell ref="V30:X30"/>
    <mergeCell ref="Y30:AA30"/>
    <mergeCell ref="AB30:AE30"/>
    <mergeCell ref="AF30:AL30"/>
    <mergeCell ref="A29:B29"/>
    <mergeCell ref="C29:Q29"/>
    <mergeCell ref="R29:U29"/>
    <mergeCell ref="V29:X29"/>
    <mergeCell ref="Y29:AA29"/>
    <mergeCell ref="AB29:AE29"/>
    <mergeCell ref="AF31:AL31"/>
    <mergeCell ref="A32:B32"/>
    <mergeCell ref="C32:Q32"/>
    <mergeCell ref="R32:U32"/>
    <mergeCell ref="AF32:AL32"/>
    <mergeCell ref="A31:B31"/>
    <mergeCell ref="C31:Q31"/>
    <mergeCell ref="R31:U31"/>
    <mergeCell ref="V31:AE31"/>
    <mergeCell ref="V32:AE32"/>
    <mergeCell ref="V35:X35"/>
    <mergeCell ref="Y35:AA35"/>
    <mergeCell ref="AB35:AE35"/>
    <mergeCell ref="AF33:AL33"/>
    <mergeCell ref="A34:B34"/>
    <mergeCell ref="C34:Q34"/>
    <mergeCell ref="R34:U34"/>
    <mergeCell ref="V34:X34"/>
    <mergeCell ref="Y34:AA34"/>
    <mergeCell ref="AB34:AE34"/>
    <mergeCell ref="AF34:AL34"/>
    <mergeCell ref="A33:B33"/>
    <mergeCell ref="C33:Q33"/>
    <mergeCell ref="R33:U33"/>
    <mergeCell ref="V33:X33"/>
    <mergeCell ref="Y33:AA33"/>
    <mergeCell ref="AB33:AE33"/>
    <mergeCell ref="AF35:AL35"/>
    <mergeCell ref="V36:X36"/>
    <mergeCell ref="Y36:AA36"/>
    <mergeCell ref="AV40:AX40"/>
    <mergeCell ref="AY40:BB40"/>
    <mergeCell ref="Y41:AE41"/>
    <mergeCell ref="AF41:AL41"/>
    <mergeCell ref="AV38:AX38"/>
    <mergeCell ref="AY38:BB38"/>
    <mergeCell ref="Y39:AE39"/>
    <mergeCell ref="AF39:AL39"/>
    <mergeCell ref="AR39:AU39"/>
    <mergeCell ref="AV39:AX39"/>
    <mergeCell ref="AY39:BB39"/>
    <mergeCell ref="Y38:AE38"/>
    <mergeCell ref="AF38:AL38"/>
    <mergeCell ref="AR38:AU38"/>
    <mergeCell ref="Y40:AE40"/>
    <mergeCell ref="AF40:AL40"/>
    <mergeCell ref="AR40:AU40"/>
    <mergeCell ref="AB36:AE36"/>
    <mergeCell ref="AF36:AL36"/>
    <mergeCell ref="AF43:AL43"/>
    <mergeCell ref="G46:I46"/>
    <mergeCell ref="A37:AE37"/>
    <mergeCell ref="AF37:AL37"/>
    <mergeCell ref="Y43:AE43"/>
    <mergeCell ref="Y42:AE42"/>
    <mergeCell ref="AF42:AL42"/>
    <mergeCell ref="B45:F45"/>
    <mergeCell ref="B46:F46"/>
    <mergeCell ref="B40:F40"/>
    <mergeCell ref="B41:F41"/>
    <mergeCell ref="B42:F42"/>
    <mergeCell ref="B43:F43"/>
    <mergeCell ref="B44:F44"/>
    <mergeCell ref="G44:I44"/>
    <mergeCell ref="G45:I45"/>
    <mergeCell ref="T44:U44"/>
    <mergeCell ref="J42:S42"/>
    <mergeCell ref="J43:S43"/>
    <mergeCell ref="J44:S44"/>
    <mergeCell ref="J45:S45"/>
    <mergeCell ref="J46:S46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51"/>
  <sheetViews>
    <sheetView showZeros="0" zoomScaleNormal="100" zoomScaleSheetLayoutView="100" workbookViewId="0">
      <selection activeCell="BI31" sqref="BI31"/>
    </sheetView>
  </sheetViews>
  <sheetFormatPr defaultColWidth="2.125" defaultRowHeight="15" customHeight="1"/>
  <cols>
    <col min="1" max="17" width="2.125" style="1"/>
    <col min="18" max="18" width="2.125" style="1" customWidth="1"/>
    <col min="19" max="24" width="2.125" style="1"/>
    <col min="25" max="25" width="2.125" style="1" customWidth="1"/>
    <col min="26" max="41" width="2.125" style="1"/>
    <col min="42" max="42" width="2.125" style="1" customWidth="1"/>
    <col min="43" max="43" width="2.125" style="1" hidden="1" customWidth="1"/>
    <col min="44" max="44" width="2.875" style="1" hidden="1" customWidth="1"/>
    <col min="45" max="47" width="2.125" style="1" hidden="1" customWidth="1"/>
    <col min="48" max="48" width="2.75" style="1" hidden="1" customWidth="1"/>
    <col min="49" max="49" width="2.125" style="1" hidden="1" customWidth="1"/>
    <col min="50" max="50" width="3.625" style="1" hidden="1" customWidth="1"/>
    <col min="51" max="54" width="0" style="1" hidden="1" customWidth="1"/>
    <col min="55" max="16384" width="2.125" style="1"/>
  </cols>
  <sheetData>
    <row r="1" spans="1:49" ht="15" customHeight="1">
      <c r="A1" s="202" t="s">
        <v>74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10"/>
      <c r="W1" s="3"/>
      <c r="X1" s="10"/>
      <c r="Y1" s="10"/>
      <c r="Z1" s="10"/>
      <c r="AA1" s="190" t="s">
        <v>1</v>
      </c>
      <c r="AB1" s="190"/>
      <c r="AC1" s="190"/>
      <c r="AD1" s="190"/>
      <c r="AE1" s="191"/>
      <c r="AF1" s="191"/>
      <c r="AG1" s="191"/>
      <c r="AH1" s="191"/>
      <c r="AI1" s="191"/>
      <c r="AJ1" s="191"/>
      <c r="AK1" s="191"/>
      <c r="AL1" s="191"/>
    </row>
    <row r="2" spans="1:49" ht="1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17"/>
      <c r="W2" s="18"/>
      <c r="X2" s="17"/>
      <c r="Y2" s="17"/>
      <c r="Z2" s="17"/>
      <c r="AA2" s="192" t="s">
        <v>27</v>
      </c>
      <c r="AB2" s="192"/>
      <c r="AC2" s="192"/>
      <c r="AD2" s="192"/>
      <c r="AE2" s="193" t="s">
        <v>108</v>
      </c>
      <c r="AF2" s="193"/>
      <c r="AG2" s="193"/>
      <c r="AH2" s="193"/>
      <c r="AI2" s="193"/>
      <c r="AJ2" s="193"/>
      <c r="AK2" s="193"/>
      <c r="AL2" s="193"/>
      <c r="AP2" s="6"/>
    </row>
    <row r="3" spans="1:49" ht="14.25" customHeigh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3"/>
      <c r="X3" s="10"/>
      <c r="AP3" s="12"/>
      <c r="AQ3" s="12"/>
      <c r="AR3" s="12"/>
      <c r="AS3" s="12"/>
      <c r="AT3" s="12"/>
      <c r="AU3" s="12"/>
      <c r="AV3" s="12"/>
      <c r="AW3" s="7"/>
    </row>
    <row r="4" spans="1:49" ht="18" customHeight="1" thickBot="1">
      <c r="A4" s="194" t="s">
        <v>43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5" t="s">
        <v>2</v>
      </c>
      <c r="O4" s="195"/>
      <c r="P4" s="195"/>
      <c r="Q4" s="14"/>
      <c r="R4" s="14"/>
      <c r="S4" s="14"/>
      <c r="T4" s="14"/>
      <c r="U4" s="14"/>
      <c r="V4" s="196" t="s">
        <v>56</v>
      </c>
      <c r="W4" s="197"/>
      <c r="X4" s="198"/>
      <c r="Y4" s="199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1"/>
      <c r="AK4" s="22" t="s">
        <v>30</v>
      </c>
      <c r="AL4" s="22"/>
      <c r="AP4" s="12"/>
      <c r="AQ4" s="12"/>
      <c r="AR4" s="12"/>
      <c r="AS4" s="12"/>
      <c r="AT4" s="12"/>
      <c r="AU4" s="12"/>
      <c r="AV4" s="12"/>
      <c r="AW4" s="7"/>
    </row>
    <row r="5" spans="1:49" ht="14.45" customHeight="1" thickBo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4"/>
      <c r="R5" s="14"/>
      <c r="S5" s="14"/>
      <c r="T5" s="14"/>
      <c r="U5" s="14"/>
      <c r="V5" s="168" t="s">
        <v>26</v>
      </c>
      <c r="W5" s="168"/>
      <c r="X5" s="168"/>
      <c r="Y5" s="168"/>
      <c r="Z5" s="28" t="s">
        <v>55</v>
      </c>
      <c r="AA5" s="230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2"/>
    </row>
    <row r="6" spans="1:49" ht="14.45" customHeight="1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1" t="s">
        <v>3</v>
      </c>
      <c r="W6" s="29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1"/>
    </row>
    <row r="7" spans="1:49" ht="14.45" customHeight="1">
      <c r="A7" s="172" t="s">
        <v>29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3" t="s">
        <v>31</v>
      </c>
      <c r="W7" s="173"/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49" ht="14.4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5" t="s">
        <v>4</v>
      </c>
      <c r="W8" s="175"/>
      <c r="X8" s="175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</row>
    <row r="9" spans="1:49" ht="14.45" customHeight="1">
      <c r="V9" s="175" t="s">
        <v>5</v>
      </c>
      <c r="W9" s="175"/>
      <c r="X9" s="175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1:49" ht="14.45" customHeight="1">
      <c r="V10" s="180" t="s">
        <v>32</v>
      </c>
      <c r="W10" s="180"/>
      <c r="X10" s="180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49" ht="14.45" customHeight="1">
      <c r="A11" s="186" t="s">
        <v>7</v>
      </c>
      <c r="B11" s="186"/>
      <c r="C11" s="186"/>
      <c r="D11" s="186"/>
      <c r="E11" s="186"/>
      <c r="F11" s="188" t="e">
        <f>IF(SUM(AF38:AL39)=0,"",SUM(AF38:AL39)+SUM(AF41:AL42))</f>
        <v>#DIV/0!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6" t="s">
        <v>50</v>
      </c>
      <c r="Q11" s="186" t="s">
        <v>8</v>
      </c>
      <c r="R11" s="186"/>
      <c r="S11" s="186"/>
      <c r="T11" s="186"/>
      <c r="U11" s="23"/>
      <c r="V11" s="168" t="s">
        <v>44</v>
      </c>
      <c r="W11" s="168"/>
      <c r="X11" s="168"/>
      <c r="Y11" s="168" t="s">
        <v>45</v>
      </c>
      <c r="Z11" s="168"/>
      <c r="AA11" s="168"/>
      <c r="AB11" s="177"/>
      <c r="AC11" s="177"/>
      <c r="AD11" s="177"/>
      <c r="AE11" s="21" t="s">
        <v>46</v>
      </c>
      <c r="AF11" s="21"/>
      <c r="AG11" s="21"/>
      <c r="AH11" s="177"/>
      <c r="AI11" s="177"/>
      <c r="AJ11" s="177"/>
      <c r="AK11" s="177"/>
      <c r="AL11" s="177"/>
    </row>
    <row r="12" spans="1:49" ht="14.45" customHeight="1" thickBot="1">
      <c r="A12" s="187"/>
      <c r="B12" s="187"/>
      <c r="C12" s="187"/>
      <c r="D12" s="187"/>
      <c r="E12" s="187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7"/>
      <c r="Q12" s="187"/>
      <c r="R12" s="187"/>
      <c r="S12" s="187"/>
      <c r="T12" s="187"/>
      <c r="U12" s="23"/>
      <c r="V12" s="168"/>
      <c r="W12" s="168"/>
      <c r="X12" s="168"/>
      <c r="Y12" s="168" t="s">
        <v>48</v>
      </c>
      <c r="Z12" s="168"/>
      <c r="AA12" s="168"/>
      <c r="AB12" s="177"/>
      <c r="AC12" s="177"/>
      <c r="AD12" s="177"/>
      <c r="AE12" s="178" t="s">
        <v>47</v>
      </c>
      <c r="AF12" s="178"/>
      <c r="AG12" s="178"/>
      <c r="AH12" s="177"/>
      <c r="AI12" s="177"/>
      <c r="AJ12" s="177"/>
      <c r="AK12" s="177"/>
      <c r="AL12" s="177"/>
    </row>
    <row r="13" spans="1:49" ht="15" customHeight="1" thickTop="1">
      <c r="G13" s="9"/>
      <c r="H13" s="15" t="s">
        <v>24</v>
      </c>
      <c r="I13" s="16"/>
      <c r="J13" s="16"/>
      <c r="K13" s="16"/>
      <c r="L13" s="16"/>
      <c r="M13" s="16"/>
      <c r="N13" s="182">
        <f>SUM(AF41:AL42)</f>
        <v>0</v>
      </c>
      <c r="O13" s="183"/>
      <c r="P13" s="183"/>
      <c r="Q13" s="183"/>
      <c r="R13" s="183"/>
      <c r="S13" s="15" t="s">
        <v>57</v>
      </c>
      <c r="T13" s="15" t="s">
        <v>14</v>
      </c>
      <c r="U13" s="24"/>
      <c r="V13" s="168"/>
      <c r="W13" s="168"/>
      <c r="X13" s="168"/>
      <c r="Y13" s="184" t="s">
        <v>49</v>
      </c>
      <c r="Z13" s="184"/>
      <c r="AA13" s="184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1:49" ht="15" customHeight="1">
      <c r="A14" s="205" t="s">
        <v>18</v>
      </c>
      <c r="B14" s="205"/>
      <c r="C14" s="205"/>
      <c r="D14" s="205"/>
      <c r="E14" s="205"/>
      <c r="F14" s="207" t="s">
        <v>107</v>
      </c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5"/>
      <c r="V14" s="64"/>
      <c r="W14" s="64"/>
      <c r="X14" s="64"/>
      <c r="Y14" s="64"/>
      <c r="Z14" s="64"/>
      <c r="AA14" s="64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49" ht="15" customHeight="1" thickBot="1">
      <c r="A15" s="206"/>
      <c r="B15" s="206"/>
      <c r="C15" s="206"/>
      <c r="D15" s="206"/>
      <c r="E15" s="20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5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49" ht="12" customHeight="1">
      <c r="D16" s="3"/>
      <c r="E16" s="3"/>
      <c r="F16" s="3"/>
      <c r="G16" s="3"/>
      <c r="H16" s="8"/>
      <c r="I16" s="8"/>
      <c r="J16" s="8"/>
      <c r="K16" s="8"/>
      <c r="L16" s="8"/>
      <c r="M16" s="8"/>
      <c r="N16" s="11"/>
      <c r="O16" s="3"/>
      <c r="Y16" s="2"/>
      <c r="Z16" s="2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s="19" customFormat="1" ht="12" customHeight="1">
      <c r="A17" s="155" t="s">
        <v>76</v>
      </c>
      <c r="B17" s="156"/>
      <c r="C17" s="156"/>
      <c r="D17" s="156"/>
      <c r="E17" s="156"/>
      <c r="F17" s="156"/>
      <c r="G17" s="157"/>
      <c r="H17" s="155" t="s">
        <v>28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7"/>
    </row>
    <row r="18" spans="1:38" s="19" customFormat="1" ht="12" customHeight="1">
      <c r="A18" s="204"/>
      <c r="B18" s="204"/>
      <c r="C18" s="204"/>
      <c r="D18" s="204"/>
      <c r="E18" s="204"/>
      <c r="F18" s="204"/>
      <c r="G18" s="204"/>
      <c r="H18" s="158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60"/>
    </row>
    <row r="19" spans="1:38" s="19" customFormat="1" ht="12" customHeight="1">
      <c r="A19" s="204"/>
      <c r="B19" s="204"/>
      <c r="C19" s="204"/>
      <c r="D19" s="204"/>
      <c r="E19" s="204"/>
      <c r="F19" s="204"/>
      <c r="G19" s="204"/>
      <c r="H19" s="161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3"/>
    </row>
    <row r="20" spans="1:38" s="19" customFormat="1" ht="12" customHeight="1">
      <c r="D20" s="3"/>
      <c r="E20" s="3"/>
      <c r="F20" s="3"/>
      <c r="G20" s="3"/>
      <c r="H20" s="8"/>
      <c r="I20" s="8"/>
      <c r="J20" s="8"/>
      <c r="K20" s="8"/>
      <c r="L20" s="8"/>
      <c r="M20" s="8"/>
      <c r="N20" s="11"/>
      <c r="O20" s="3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19" customFormat="1" ht="12" customHeight="1">
      <c r="A21" s="164" t="s">
        <v>33</v>
      </c>
      <c r="B21" s="164"/>
      <c r="C21" s="164"/>
      <c r="D21" s="164"/>
      <c r="E21" s="164"/>
      <c r="F21" s="164"/>
      <c r="G21" s="164"/>
      <c r="H21" s="165" t="s">
        <v>34</v>
      </c>
      <c r="I21" s="166"/>
      <c r="J21" s="166"/>
      <c r="K21" s="166"/>
      <c r="L21" s="166"/>
      <c r="M21" s="166"/>
      <c r="N21" s="166"/>
      <c r="O21" s="166"/>
      <c r="P21" s="166"/>
      <c r="Q21" s="167"/>
      <c r="R21" s="165" t="s">
        <v>35</v>
      </c>
      <c r="S21" s="166"/>
      <c r="T21" s="166"/>
      <c r="U21" s="166"/>
      <c r="V21" s="166"/>
      <c r="W21" s="166"/>
      <c r="X21" s="167"/>
      <c r="Y21" s="165" t="s">
        <v>37</v>
      </c>
      <c r="Z21" s="166"/>
      <c r="AA21" s="166"/>
      <c r="AB21" s="166"/>
      <c r="AC21" s="166"/>
      <c r="AD21" s="166"/>
      <c r="AE21" s="167"/>
      <c r="AF21" s="165" t="s">
        <v>36</v>
      </c>
      <c r="AG21" s="166"/>
      <c r="AH21" s="166"/>
      <c r="AI21" s="166"/>
      <c r="AJ21" s="166"/>
      <c r="AK21" s="166"/>
      <c r="AL21" s="167"/>
    </row>
    <row r="22" spans="1:38" s="19" customFormat="1" ht="12" customHeight="1">
      <c r="A22" s="155" t="s">
        <v>39</v>
      </c>
      <c r="B22" s="156"/>
      <c r="C22" s="156"/>
      <c r="D22" s="156"/>
      <c r="E22" s="156"/>
      <c r="F22" s="156"/>
      <c r="G22" s="157"/>
      <c r="H22" s="155" t="s">
        <v>40</v>
      </c>
      <c r="I22" s="156"/>
      <c r="J22" s="156"/>
      <c r="K22" s="156"/>
      <c r="L22" s="156"/>
      <c r="M22" s="156"/>
      <c r="N22" s="156"/>
      <c r="O22" s="156"/>
      <c r="P22" s="156"/>
      <c r="Q22" s="157"/>
      <c r="R22" s="155" t="s">
        <v>71</v>
      </c>
      <c r="S22" s="156"/>
      <c r="T22" s="156"/>
      <c r="U22" s="156"/>
      <c r="V22" s="156"/>
      <c r="W22" s="156"/>
      <c r="X22" s="157"/>
      <c r="Y22" s="155" t="s">
        <v>41</v>
      </c>
      <c r="Z22" s="156"/>
      <c r="AA22" s="156"/>
      <c r="AB22" s="156"/>
      <c r="AC22" s="156"/>
      <c r="AD22" s="156"/>
      <c r="AE22" s="157"/>
      <c r="AF22" s="155" t="s">
        <v>42</v>
      </c>
      <c r="AG22" s="156"/>
      <c r="AH22" s="156"/>
      <c r="AI22" s="156"/>
      <c r="AJ22" s="156"/>
      <c r="AK22" s="156"/>
      <c r="AL22" s="157"/>
    </row>
    <row r="23" spans="1:38" s="19" customFormat="1" ht="12" customHeight="1">
      <c r="A23" s="204"/>
      <c r="B23" s="204"/>
      <c r="C23" s="204"/>
      <c r="D23" s="204"/>
      <c r="E23" s="204"/>
      <c r="F23" s="204"/>
      <c r="G23" s="204"/>
      <c r="H23" s="150"/>
      <c r="I23" s="151"/>
      <c r="J23" s="152" t="s">
        <v>38</v>
      </c>
      <c r="K23" s="233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34">
        <f>K23-R23</f>
        <v>0</v>
      </c>
      <c r="Z23" s="234"/>
      <c r="AA23" s="234"/>
      <c r="AB23" s="234"/>
      <c r="AC23" s="234"/>
      <c r="AD23" s="234"/>
      <c r="AE23" s="234"/>
      <c r="AF23" s="234">
        <f>A23-K23</f>
        <v>0</v>
      </c>
      <c r="AG23" s="234"/>
      <c r="AH23" s="234"/>
      <c r="AI23" s="234"/>
      <c r="AJ23" s="234"/>
      <c r="AK23" s="234"/>
      <c r="AL23" s="234"/>
    </row>
    <row r="24" spans="1:38" s="19" customFormat="1" ht="12" customHeight="1">
      <c r="A24" s="204"/>
      <c r="B24" s="204"/>
      <c r="C24" s="204"/>
      <c r="D24" s="204"/>
      <c r="E24" s="204"/>
      <c r="F24" s="204"/>
      <c r="G24" s="204"/>
      <c r="H24" s="150"/>
      <c r="I24" s="151"/>
      <c r="J24" s="152"/>
      <c r="K24" s="233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</row>
    <row r="25" spans="1:38" s="19" customFormat="1" ht="12" customHeight="1">
      <c r="D25" s="3"/>
      <c r="E25" s="3"/>
      <c r="F25" s="3"/>
      <c r="G25" s="3"/>
      <c r="H25" s="8"/>
      <c r="I25" s="8"/>
      <c r="J25" s="8"/>
      <c r="K25" s="8"/>
      <c r="L25" s="8"/>
      <c r="M25" s="8"/>
      <c r="N25" s="11"/>
      <c r="O25" s="3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17.25" customHeight="1">
      <c r="A26" s="144" t="s">
        <v>16</v>
      </c>
      <c r="B26" s="145"/>
      <c r="C26" s="144" t="s">
        <v>6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 t="s">
        <v>17</v>
      </c>
      <c r="S26" s="147"/>
      <c r="T26" s="147"/>
      <c r="U26" s="147"/>
      <c r="V26" s="148" t="s">
        <v>13</v>
      </c>
      <c r="W26" s="148"/>
      <c r="X26" s="148"/>
      <c r="Y26" s="148" t="s">
        <v>12</v>
      </c>
      <c r="Z26" s="148"/>
      <c r="AA26" s="148"/>
      <c r="AB26" s="144" t="s">
        <v>10</v>
      </c>
      <c r="AC26" s="146"/>
      <c r="AD26" s="146"/>
      <c r="AE26" s="145"/>
      <c r="AF26" s="144" t="s">
        <v>11</v>
      </c>
      <c r="AG26" s="146"/>
      <c r="AH26" s="146"/>
      <c r="AI26" s="146"/>
      <c r="AJ26" s="146"/>
      <c r="AK26" s="146"/>
      <c r="AL26" s="145"/>
    </row>
    <row r="27" spans="1:38" ht="15" customHeight="1">
      <c r="A27" s="90"/>
      <c r="B27" s="90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90"/>
      <c r="S27" s="90"/>
      <c r="T27" s="90"/>
      <c r="U27" s="90"/>
      <c r="V27" s="137"/>
      <c r="W27" s="137"/>
      <c r="X27" s="137"/>
      <c r="Y27" s="90"/>
      <c r="Z27" s="90"/>
      <c r="AA27" s="90"/>
      <c r="AB27" s="137"/>
      <c r="AC27" s="137"/>
      <c r="AD27" s="137"/>
      <c r="AE27" s="137"/>
      <c r="AF27" s="128" t="str">
        <f>IF(V27*AB27=0,"",V27*AB27)</f>
        <v/>
      </c>
      <c r="AG27" s="128"/>
      <c r="AH27" s="128"/>
      <c r="AI27" s="128"/>
      <c r="AJ27" s="128"/>
      <c r="AK27" s="128"/>
      <c r="AL27" s="128"/>
    </row>
    <row r="28" spans="1:38" ht="15" customHeight="1">
      <c r="A28" s="90"/>
      <c r="B28" s="90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90"/>
      <c r="S28" s="90"/>
      <c r="T28" s="90"/>
      <c r="U28" s="90"/>
      <c r="V28" s="137"/>
      <c r="W28" s="137"/>
      <c r="X28" s="137"/>
      <c r="Y28" s="90"/>
      <c r="Z28" s="90"/>
      <c r="AA28" s="90"/>
      <c r="AB28" s="139"/>
      <c r="AC28" s="140"/>
      <c r="AD28" s="140"/>
      <c r="AE28" s="141"/>
      <c r="AF28" s="128" t="str">
        <f>IF(V28*AB28=0,"",V28*AB28)</f>
        <v/>
      </c>
      <c r="AG28" s="128"/>
      <c r="AH28" s="128"/>
      <c r="AI28" s="128"/>
      <c r="AJ28" s="128"/>
      <c r="AK28" s="128"/>
      <c r="AL28" s="128"/>
    </row>
    <row r="29" spans="1:38" ht="15" customHeight="1">
      <c r="A29" s="90"/>
      <c r="B29" s="90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2"/>
      <c r="S29" s="122"/>
      <c r="T29" s="122"/>
      <c r="U29" s="122"/>
      <c r="V29" s="89"/>
      <c r="W29" s="89"/>
      <c r="X29" s="89"/>
      <c r="Y29" s="90"/>
      <c r="Z29" s="90"/>
      <c r="AA29" s="90"/>
      <c r="AB29" s="107"/>
      <c r="AC29" s="108"/>
      <c r="AD29" s="108"/>
      <c r="AE29" s="109"/>
      <c r="AF29" s="128" t="str">
        <f>IF(V29*AB29=0,"",V29*AB29)</f>
        <v/>
      </c>
      <c r="AG29" s="128"/>
      <c r="AH29" s="128"/>
      <c r="AI29" s="128"/>
      <c r="AJ29" s="128"/>
      <c r="AK29" s="128"/>
      <c r="AL29" s="128"/>
    </row>
    <row r="30" spans="1:38" ht="15" customHeight="1">
      <c r="A30" s="90"/>
      <c r="B30" s="90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2"/>
      <c r="S30" s="122"/>
      <c r="T30" s="122"/>
      <c r="U30" s="122"/>
      <c r="V30" s="89"/>
      <c r="W30" s="89"/>
      <c r="X30" s="89"/>
      <c r="Y30" s="90"/>
      <c r="Z30" s="90"/>
      <c r="AA30" s="90"/>
      <c r="AB30" s="107"/>
      <c r="AC30" s="108"/>
      <c r="AD30" s="108"/>
      <c r="AE30" s="109"/>
      <c r="AF30" s="128" t="str">
        <f t="shared" ref="AF30:AF36" si="0">IF(V30*AB30=0,"",V30*AB30)</f>
        <v/>
      </c>
      <c r="AG30" s="128"/>
      <c r="AH30" s="128"/>
      <c r="AI30" s="128"/>
      <c r="AJ30" s="128"/>
      <c r="AK30" s="128"/>
      <c r="AL30" s="128"/>
    </row>
    <row r="31" spans="1:38" ht="15" customHeight="1">
      <c r="A31" s="90"/>
      <c r="B31" s="90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2"/>
      <c r="S31" s="122"/>
      <c r="T31" s="122"/>
      <c r="U31" s="122"/>
      <c r="V31" s="89"/>
      <c r="W31" s="89"/>
      <c r="X31" s="89"/>
      <c r="Y31" s="90"/>
      <c r="Z31" s="90"/>
      <c r="AA31" s="90"/>
      <c r="AB31" s="107"/>
      <c r="AC31" s="108"/>
      <c r="AD31" s="108"/>
      <c r="AE31" s="109"/>
      <c r="AF31" s="128" t="str">
        <f t="shared" si="0"/>
        <v/>
      </c>
      <c r="AG31" s="128"/>
      <c r="AH31" s="128"/>
      <c r="AI31" s="128"/>
      <c r="AJ31" s="128"/>
      <c r="AK31" s="128"/>
      <c r="AL31" s="128"/>
    </row>
    <row r="32" spans="1:38" ht="15" customHeight="1">
      <c r="A32" s="118"/>
      <c r="B32" s="119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2"/>
      <c r="S32" s="122"/>
      <c r="T32" s="122"/>
      <c r="U32" s="122"/>
      <c r="V32" s="89"/>
      <c r="W32" s="89"/>
      <c r="X32" s="89"/>
      <c r="Y32" s="90"/>
      <c r="Z32" s="90"/>
      <c r="AA32" s="90"/>
      <c r="AB32" s="107"/>
      <c r="AC32" s="108"/>
      <c r="AD32" s="108"/>
      <c r="AE32" s="109"/>
      <c r="AF32" s="110" t="str">
        <f t="shared" si="0"/>
        <v/>
      </c>
      <c r="AG32" s="111"/>
      <c r="AH32" s="111"/>
      <c r="AI32" s="111"/>
      <c r="AJ32" s="111"/>
      <c r="AK32" s="111"/>
      <c r="AL32" s="112"/>
    </row>
    <row r="33" spans="1:54" ht="15" customHeight="1">
      <c r="A33" s="118"/>
      <c r="B33" s="119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  <c r="S33" s="122"/>
      <c r="T33" s="122"/>
      <c r="U33" s="122"/>
      <c r="V33" s="89"/>
      <c r="W33" s="89"/>
      <c r="X33" s="89"/>
      <c r="Y33" s="90"/>
      <c r="Z33" s="90"/>
      <c r="AA33" s="90"/>
      <c r="AB33" s="107"/>
      <c r="AC33" s="108"/>
      <c r="AD33" s="108"/>
      <c r="AE33" s="109"/>
      <c r="AF33" s="110" t="str">
        <f t="shared" si="0"/>
        <v/>
      </c>
      <c r="AG33" s="111"/>
      <c r="AH33" s="111"/>
      <c r="AI33" s="111"/>
      <c r="AJ33" s="111"/>
      <c r="AK33" s="111"/>
      <c r="AL33" s="112"/>
    </row>
    <row r="34" spans="1:54" ht="15" customHeight="1">
      <c r="A34" s="118"/>
      <c r="B34" s="119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  <c r="S34" s="122"/>
      <c r="T34" s="122"/>
      <c r="U34" s="122"/>
      <c r="V34" s="89"/>
      <c r="W34" s="89"/>
      <c r="X34" s="89"/>
      <c r="Y34" s="90"/>
      <c r="Z34" s="90"/>
      <c r="AA34" s="90"/>
      <c r="AB34" s="107"/>
      <c r="AC34" s="108"/>
      <c r="AD34" s="108"/>
      <c r="AE34" s="109"/>
      <c r="AF34" s="110" t="str">
        <f t="shared" si="0"/>
        <v/>
      </c>
      <c r="AG34" s="111"/>
      <c r="AH34" s="111"/>
      <c r="AI34" s="111"/>
      <c r="AJ34" s="111"/>
      <c r="AK34" s="111"/>
      <c r="AL34" s="112"/>
    </row>
    <row r="35" spans="1:54" ht="15" customHeight="1">
      <c r="A35" s="118"/>
      <c r="B35" s="119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122"/>
      <c r="T35" s="122"/>
      <c r="U35" s="122"/>
      <c r="V35" s="89"/>
      <c r="W35" s="89"/>
      <c r="X35" s="89"/>
      <c r="Y35" s="90"/>
      <c r="Z35" s="90"/>
      <c r="AA35" s="90"/>
      <c r="AB35" s="107"/>
      <c r="AC35" s="108"/>
      <c r="AD35" s="108"/>
      <c r="AE35" s="109"/>
      <c r="AF35" s="110" t="str">
        <f t="shared" si="0"/>
        <v/>
      </c>
      <c r="AG35" s="111"/>
      <c r="AH35" s="111"/>
      <c r="AI35" s="111"/>
      <c r="AJ35" s="111"/>
      <c r="AK35" s="111"/>
      <c r="AL35" s="112"/>
    </row>
    <row r="36" spans="1:54" ht="15" customHeight="1">
      <c r="A36" s="118"/>
      <c r="B36" s="119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2"/>
      <c r="S36" s="122"/>
      <c r="T36" s="122"/>
      <c r="U36" s="122"/>
      <c r="V36" s="89"/>
      <c r="W36" s="89"/>
      <c r="X36" s="89"/>
      <c r="Y36" s="90"/>
      <c r="Z36" s="90"/>
      <c r="AA36" s="90"/>
      <c r="AB36" s="107"/>
      <c r="AC36" s="108"/>
      <c r="AD36" s="108"/>
      <c r="AE36" s="109"/>
      <c r="AF36" s="110" t="str">
        <f t="shared" si="0"/>
        <v/>
      </c>
      <c r="AG36" s="111"/>
      <c r="AH36" s="111"/>
      <c r="AI36" s="111"/>
      <c r="AJ36" s="111"/>
      <c r="AK36" s="111"/>
      <c r="AL36" s="112"/>
    </row>
    <row r="37" spans="1:54" ht="15" customHeight="1">
      <c r="A37" s="67" t="s">
        <v>106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70"/>
      <c r="AG37" s="71"/>
      <c r="AH37" s="71"/>
      <c r="AI37" s="71"/>
      <c r="AJ37" s="71"/>
      <c r="AK37" s="71"/>
      <c r="AL37" s="72"/>
      <c r="AR37" s="13" t="s">
        <v>25</v>
      </c>
      <c r="AS37" s="13"/>
      <c r="AT37" s="13"/>
      <c r="AU37" s="13"/>
      <c r="AV37" s="13"/>
    </row>
    <row r="38" spans="1:54" ht="17.100000000000001" customHeight="1" thickBot="1">
      <c r="A38" s="4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39"/>
      <c r="Y38" s="229" t="s">
        <v>19</v>
      </c>
      <c r="Z38" s="229"/>
      <c r="AA38" s="229"/>
      <c r="AB38" s="229"/>
      <c r="AC38" s="229"/>
      <c r="AD38" s="229"/>
      <c r="AE38" s="229"/>
      <c r="AF38" s="97" t="e">
        <f>IF(AR38+AY38=0,"",AR38+AY38)</f>
        <v>#DIV/0!</v>
      </c>
      <c r="AG38" s="98"/>
      <c r="AH38" s="98"/>
      <c r="AI38" s="98"/>
      <c r="AJ38" s="98"/>
      <c r="AK38" s="98"/>
      <c r="AL38" s="99"/>
      <c r="AR38" s="96">
        <f>SUMIF(R27:U36,"",AF27:AL36)</f>
        <v>0</v>
      </c>
      <c r="AS38" s="96"/>
      <c r="AT38" s="96"/>
      <c r="AU38" s="96"/>
      <c r="AV38" s="95" t="e">
        <f>AR38/AR40</f>
        <v>#DIV/0!</v>
      </c>
      <c r="AW38" s="95"/>
      <c r="AX38" s="95"/>
      <c r="AY38" s="92" t="e">
        <f>AF37*AV38</f>
        <v>#DIV/0!</v>
      </c>
      <c r="AZ38" s="92"/>
      <c r="BA38" s="92"/>
      <c r="BB38" s="92"/>
    </row>
    <row r="39" spans="1:54" ht="17.100000000000001" customHeight="1">
      <c r="A39" s="47" t="s">
        <v>51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93" t="s">
        <v>20</v>
      </c>
      <c r="Z39" s="93"/>
      <c r="AA39" s="93"/>
      <c r="AB39" s="93"/>
      <c r="AC39" s="93"/>
      <c r="AD39" s="93"/>
      <c r="AE39" s="93"/>
      <c r="AF39" s="77" t="e">
        <f>IF(AR39+AY39=0,"",AR39+AY39)</f>
        <v>#DIV/0!</v>
      </c>
      <c r="AG39" s="78"/>
      <c r="AH39" s="78"/>
      <c r="AI39" s="78"/>
      <c r="AJ39" s="78"/>
      <c r="AK39" s="78"/>
      <c r="AL39" s="79"/>
      <c r="AM39" s="37"/>
      <c r="AR39" s="96">
        <f>SUMIF(R27:U36,"※",AF27:AL36)</f>
        <v>0</v>
      </c>
      <c r="AS39" s="96"/>
      <c r="AT39" s="96"/>
      <c r="AU39" s="96"/>
      <c r="AV39" s="95" t="e">
        <f>AR39/AR40</f>
        <v>#DIV/0!</v>
      </c>
      <c r="AW39" s="95"/>
      <c r="AX39" s="95"/>
      <c r="AY39" s="92" t="e">
        <f>AF37*AV39</f>
        <v>#DIV/0!</v>
      </c>
      <c r="AZ39" s="92"/>
      <c r="BA39" s="92"/>
      <c r="BB39" s="92"/>
    </row>
    <row r="40" spans="1:54" ht="17.100000000000001" customHeight="1">
      <c r="A40" s="51"/>
      <c r="B40" s="83" t="s">
        <v>77</v>
      </c>
      <c r="C40" s="84"/>
      <c r="D40" s="84"/>
      <c r="E40" s="84"/>
      <c r="F40" s="85"/>
      <c r="G40" s="209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1"/>
      <c r="V40" s="39"/>
      <c r="W40" s="39"/>
      <c r="X40" s="42"/>
      <c r="Y40" s="100" t="s">
        <v>21</v>
      </c>
      <c r="Z40" s="101"/>
      <c r="AA40" s="101"/>
      <c r="AB40" s="101"/>
      <c r="AC40" s="101"/>
      <c r="AD40" s="101"/>
      <c r="AE40" s="102"/>
      <c r="AF40" s="103" t="e">
        <f>IF(SUM(AF38:AL39)=0,"",SUM(AF38:AL39))</f>
        <v>#DIV/0!</v>
      </c>
      <c r="AG40" s="104"/>
      <c r="AH40" s="104"/>
      <c r="AI40" s="104"/>
      <c r="AJ40" s="104"/>
      <c r="AK40" s="104"/>
      <c r="AL40" s="105"/>
      <c r="AM40" s="37"/>
      <c r="AR40" s="106">
        <f>SUM(AR38:AU39)</f>
        <v>0</v>
      </c>
      <c r="AS40" s="106"/>
      <c r="AT40" s="106"/>
      <c r="AU40" s="106"/>
      <c r="AV40" s="91"/>
      <c r="AW40" s="91"/>
      <c r="AX40" s="91"/>
      <c r="AY40" s="92" t="e">
        <f>SUM(AY38:BB39)</f>
        <v>#DIV/0!</v>
      </c>
      <c r="AZ40" s="92"/>
      <c r="BA40" s="92"/>
      <c r="BB40" s="92"/>
    </row>
    <row r="41" spans="1:54" s="3" customFormat="1" ht="17.100000000000001" customHeight="1">
      <c r="A41" s="52" t="s">
        <v>33</v>
      </c>
      <c r="B41" s="83" t="s">
        <v>87</v>
      </c>
      <c r="C41" s="84"/>
      <c r="D41" s="84"/>
      <c r="E41" s="84"/>
      <c r="F41" s="85"/>
      <c r="G41" s="66"/>
      <c r="H41" s="66"/>
      <c r="I41" s="66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6" t="s">
        <v>100</v>
      </c>
      <c r="U41" s="86"/>
      <c r="V41" s="39"/>
      <c r="W41" s="39"/>
      <c r="X41" s="42"/>
      <c r="Y41" s="93" t="s">
        <v>9</v>
      </c>
      <c r="Z41" s="93"/>
      <c r="AA41" s="93"/>
      <c r="AB41" s="93"/>
      <c r="AC41" s="93"/>
      <c r="AD41" s="93"/>
      <c r="AE41" s="93"/>
      <c r="AF41" s="94" t="str">
        <f>IF(AR38*0.1=0,"",AR38*0.1)</f>
        <v/>
      </c>
      <c r="AG41" s="94"/>
      <c r="AH41" s="94"/>
      <c r="AI41" s="94"/>
      <c r="AJ41" s="94"/>
      <c r="AK41" s="94"/>
      <c r="AL41" s="94"/>
    </row>
    <row r="42" spans="1:54" s="3" customFormat="1" ht="17.100000000000001" customHeight="1">
      <c r="A42" s="52" t="s">
        <v>34</v>
      </c>
      <c r="B42" s="83" t="s">
        <v>78</v>
      </c>
      <c r="C42" s="84"/>
      <c r="D42" s="84"/>
      <c r="E42" s="84"/>
      <c r="F42" s="85"/>
      <c r="G42" s="66"/>
      <c r="H42" s="66"/>
      <c r="I42" s="66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6" t="s">
        <v>38</v>
      </c>
      <c r="U42" s="86"/>
      <c r="V42" s="39"/>
      <c r="W42" s="39"/>
      <c r="X42" s="42"/>
      <c r="Y42" s="74" t="s">
        <v>15</v>
      </c>
      <c r="Z42" s="75"/>
      <c r="AA42" s="75"/>
      <c r="AB42" s="75"/>
      <c r="AC42" s="75"/>
      <c r="AD42" s="75"/>
      <c r="AE42" s="76"/>
      <c r="AF42" s="94" t="str">
        <f>IF(AR39*0.08=0,"",AR39*0.08)</f>
        <v/>
      </c>
      <c r="AG42" s="94"/>
      <c r="AH42" s="94"/>
      <c r="AI42" s="94"/>
      <c r="AJ42" s="94"/>
      <c r="AK42" s="94"/>
      <c r="AL42" s="94"/>
    </row>
    <row r="43" spans="1:54" s="3" customFormat="1" ht="17.100000000000001" customHeight="1">
      <c r="A43" s="52" t="s">
        <v>35</v>
      </c>
      <c r="B43" s="83" t="s">
        <v>88</v>
      </c>
      <c r="C43" s="84"/>
      <c r="D43" s="84"/>
      <c r="E43" s="84"/>
      <c r="F43" s="85"/>
      <c r="G43" s="66" t="s">
        <v>96</v>
      </c>
      <c r="H43" s="66"/>
      <c r="I43" s="66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6" t="s">
        <v>100</v>
      </c>
      <c r="U43" s="86"/>
      <c r="V43" s="39"/>
      <c r="W43" s="39"/>
      <c r="X43" s="42"/>
      <c r="Y43" s="73" t="s">
        <v>22</v>
      </c>
      <c r="Z43" s="73"/>
      <c r="AA43" s="73"/>
      <c r="AB43" s="73"/>
      <c r="AC43" s="73"/>
      <c r="AD43" s="73"/>
      <c r="AE43" s="73"/>
      <c r="AF43" s="65" t="e">
        <f>IF(SUM(AF38:AL39)=0,"",SUM(AF38:AL39)+SUM(AF41:AL42))</f>
        <v>#DIV/0!</v>
      </c>
      <c r="AG43" s="65"/>
      <c r="AH43" s="65"/>
      <c r="AI43" s="65"/>
      <c r="AJ43" s="65"/>
      <c r="AK43" s="65"/>
      <c r="AL43" s="65"/>
    </row>
    <row r="44" spans="1:54" ht="15.75" customHeight="1" thickBot="1">
      <c r="A44" s="53" t="s">
        <v>82</v>
      </c>
      <c r="B44" s="80" t="s">
        <v>89</v>
      </c>
      <c r="C44" s="81"/>
      <c r="D44" s="81"/>
      <c r="E44" s="81"/>
      <c r="F44" s="82"/>
      <c r="G44" s="66"/>
      <c r="H44" s="66"/>
      <c r="I44" s="66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6" t="s">
        <v>38</v>
      </c>
      <c r="U44" s="86"/>
      <c r="V44" s="8"/>
      <c r="W44" s="8"/>
      <c r="X44" s="4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37"/>
    </row>
    <row r="45" spans="1:54" ht="15" customHeight="1">
      <c r="A45" s="53" t="s">
        <v>83</v>
      </c>
      <c r="B45" s="80" t="s">
        <v>90</v>
      </c>
      <c r="C45" s="81"/>
      <c r="D45" s="81"/>
      <c r="E45" s="81"/>
      <c r="F45" s="82"/>
      <c r="G45" s="66" t="s">
        <v>97</v>
      </c>
      <c r="H45" s="66"/>
      <c r="I45" s="66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6" t="s">
        <v>100</v>
      </c>
      <c r="U45" s="86"/>
      <c r="V45" s="8"/>
      <c r="W45" s="8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2"/>
      <c r="AM45" s="46"/>
    </row>
    <row r="46" spans="1:54" ht="15" customHeight="1">
      <c r="A46" s="52" t="s">
        <v>84</v>
      </c>
      <c r="B46" s="83" t="s">
        <v>91</v>
      </c>
      <c r="C46" s="84"/>
      <c r="D46" s="84"/>
      <c r="E46" s="84"/>
      <c r="F46" s="85"/>
      <c r="G46" s="66"/>
      <c r="H46" s="66"/>
      <c r="I46" s="66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6" t="s">
        <v>100</v>
      </c>
      <c r="U46" s="8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60"/>
      <c r="AM46" s="46"/>
    </row>
    <row r="47" spans="1:54" ht="15" customHeight="1">
      <c r="A47" s="52" t="s">
        <v>85</v>
      </c>
      <c r="B47" s="83" t="s">
        <v>92</v>
      </c>
      <c r="C47" s="84"/>
      <c r="D47" s="84"/>
      <c r="E47" s="84"/>
      <c r="F47" s="85"/>
      <c r="G47" s="66" t="s">
        <v>98</v>
      </c>
      <c r="H47" s="66"/>
      <c r="I47" s="66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6" t="s">
        <v>100</v>
      </c>
      <c r="U47" s="86"/>
      <c r="V47" s="27"/>
      <c r="W47" s="227" t="s">
        <v>54</v>
      </c>
      <c r="X47" s="227"/>
      <c r="Y47" s="227"/>
      <c r="Z47" s="227" t="s">
        <v>54</v>
      </c>
      <c r="AA47" s="227"/>
      <c r="AB47" s="227"/>
      <c r="AC47" s="227" t="s">
        <v>54</v>
      </c>
      <c r="AD47" s="227"/>
      <c r="AE47" s="227"/>
      <c r="AF47" s="227" t="s">
        <v>53</v>
      </c>
      <c r="AG47" s="227"/>
      <c r="AH47" s="227"/>
      <c r="AI47" s="227" t="s">
        <v>52</v>
      </c>
      <c r="AJ47" s="227"/>
      <c r="AK47" s="227"/>
      <c r="AL47" s="60"/>
      <c r="AM47" s="46"/>
    </row>
    <row r="48" spans="1:54" ht="15" customHeight="1">
      <c r="A48" s="52" t="s">
        <v>86</v>
      </c>
      <c r="B48" s="83" t="s">
        <v>93</v>
      </c>
      <c r="C48" s="84"/>
      <c r="D48" s="84"/>
      <c r="E48" s="84"/>
      <c r="F48" s="85"/>
      <c r="G48" s="66" t="s">
        <v>99</v>
      </c>
      <c r="H48" s="66"/>
      <c r="I48" s="66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6" t="s">
        <v>100</v>
      </c>
      <c r="U48" s="86"/>
      <c r="V48" s="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60"/>
      <c r="AM48" s="46"/>
    </row>
    <row r="49" spans="1:39" ht="15" customHeight="1">
      <c r="A49" s="48"/>
      <c r="B49" s="212" t="s">
        <v>94</v>
      </c>
      <c r="C49" s="213"/>
      <c r="D49" s="213"/>
      <c r="E49" s="213"/>
      <c r="F49" s="214"/>
      <c r="G49" s="55"/>
      <c r="H49" s="228" t="s">
        <v>102</v>
      </c>
      <c r="I49" s="228"/>
      <c r="J49" s="228"/>
      <c r="K49" s="228"/>
      <c r="L49" s="228"/>
      <c r="M49" s="228"/>
      <c r="N49" s="56" t="s">
        <v>38</v>
      </c>
      <c r="O49" s="228" t="s">
        <v>103</v>
      </c>
      <c r="P49" s="228"/>
      <c r="Q49" s="228"/>
      <c r="R49" s="228"/>
      <c r="S49" s="228"/>
      <c r="T49" s="228"/>
      <c r="U49" s="56" t="s">
        <v>38</v>
      </c>
      <c r="V49" s="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60"/>
      <c r="AM49" s="46"/>
    </row>
    <row r="50" spans="1:39" ht="15" customHeight="1">
      <c r="A50" s="48"/>
      <c r="B50" s="215" t="s">
        <v>95</v>
      </c>
      <c r="C50" s="216"/>
      <c r="D50" s="217"/>
      <c r="E50" s="221"/>
      <c r="F50" s="222"/>
      <c r="G50" s="222"/>
      <c r="H50" s="223"/>
      <c r="I50" s="221" t="s">
        <v>105</v>
      </c>
      <c r="J50" s="222"/>
      <c r="K50" s="223"/>
      <c r="L50" s="221"/>
      <c r="M50" s="222"/>
      <c r="N50" s="222"/>
      <c r="O50" s="222"/>
      <c r="P50" s="222"/>
      <c r="Q50" s="222"/>
      <c r="R50" s="222"/>
      <c r="S50" s="222"/>
      <c r="T50" s="222"/>
      <c r="U50" s="223"/>
      <c r="V50" s="59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54"/>
      <c r="AM50" s="46"/>
    </row>
    <row r="51" spans="1:39" ht="7.5" customHeight="1" thickBot="1">
      <c r="A51" s="49"/>
      <c r="B51" s="218"/>
      <c r="C51" s="219"/>
      <c r="D51" s="220"/>
      <c r="E51" s="224"/>
      <c r="F51" s="225"/>
      <c r="G51" s="225"/>
      <c r="H51" s="226"/>
      <c r="I51" s="224"/>
      <c r="J51" s="225"/>
      <c r="K51" s="226"/>
      <c r="L51" s="224"/>
      <c r="M51" s="225"/>
      <c r="N51" s="225"/>
      <c r="O51" s="225"/>
      <c r="P51" s="225"/>
      <c r="Q51" s="225"/>
      <c r="R51" s="225"/>
      <c r="S51" s="225"/>
      <c r="T51" s="225"/>
      <c r="U51" s="226"/>
      <c r="V51" s="58"/>
      <c r="W51" s="58"/>
      <c r="X51" s="57"/>
      <c r="Y51" s="57"/>
      <c r="Z51" s="57"/>
      <c r="AA51" s="57"/>
      <c r="AB51" s="57"/>
      <c r="AC51" s="57"/>
      <c r="AD51" s="45"/>
      <c r="AE51" s="45"/>
      <c r="AF51" s="45"/>
      <c r="AG51" s="45"/>
      <c r="AH51" s="45"/>
      <c r="AI51" s="45"/>
      <c r="AJ51" s="45"/>
      <c r="AK51" s="45"/>
      <c r="AL51" s="45"/>
      <c r="AM51" s="46"/>
    </row>
  </sheetData>
  <mergeCells count="211">
    <mergeCell ref="L49:M49"/>
    <mergeCell ref="O49:R49"/>
    <mergeCell ref="S49:T49"/>
    <mergeCell ref="B44:F44"/>
    <mergeCell ref="G44:I44"/>
    <mergeCell ref="J44:S44"/>
    <mergeCell ref="T44:U44"/>
    <mergeCell ref="B45:F45"/>
    <mergeCell ref="G45:I45"/>
    <mergeCell ref="J45:S45"/>
    <mergeCell ref="T45:U45"/>
    <mergeCell ref="B46:F46"/>
    <mergeCell ref="J46:S46"/>
    <mergeCell ref="T46:U46"/>
    <mergeCell ref="G46:I46"/>
    <mergeCell ref="B41:F41"/>
    <mergeCell ref="G41:I41"/>
    <mergeCell ref="J41:S41"/>
    <mergeCell ref="T41:U41"/>
    <mergeCell ref="B42:F42"/>
    <mergeCell ref="G42:I42"/>
    <mergeCell ref="J42:S42"/>
    <mergeCell ref="T42:U42"/>
    <mergeCell ref="B43:F43"/>
    <mergeCell ref="G43:I43"/>
    <mergeCell ref="J43:S43"/>
    <mergeCell ref="T43:U43"/>
    <mergeCell ref="R34:U34"/>
    <mergeCell ref="R35:U35"/>
    <mergeCell ref="R36:U36"/>
    <mergeCell ref="C34:Q34"/>
    <mergeCell ref="C35:Q35"/>
    <mergeCell ref="R27:U27"/>
    <mergeCell ref="R28:U28"/>
    <mergeCell ref="V27:X27"/>
    <mergeCell ref="V28:X28"/>
    <mergeCell ref="R29:U29"/>
    <mergeCell ref="R30:U30"/>
    <mergeCell ref="R31:U31"/>
    <mergeCell ref="R32:U32"/>
    <mergeCell ref="R33:U33"/>
    <mergeCell ref="C29:Q29"/>
    <mergeCell ref="C30:Q30"/>
    <mergeCell ref="C31:Q31"/>
    <mergeCell ref="C32:Q32"/>
    <mergeCell ref="C33:Q33"/>
    <mergeCell ref="C36:Q36"/>
    <mergeCell ref="V34:X34"/>
    <mergeCell ref="V35:X35"/>
    <mergeCell ref="V36:X36"/>
    <mergeCell ref="V29:X29"/>
    <mergeCell ref="A1:U2"/>
    <mergeCell ref="R26:U26"/>
    <mergeCell ref="C26:Q26"/>
    <mergeCell ref="A11:E12"/>
    <mergeCell ref="A26:B26"/>
    <mergeCell ref="A17:G17"/>
    <mergeCell ref="A4:M5"/>
    <mergeCell ref="N4:P5"/>
    <mergeCell ref="A14:E15"/>
    <mergeCell ref="H17:AL17"/>
    <mergeCell ref="H18:AL19"/>
    <mergeCell ref="AA1:AD1"/>
    <mergeCell ref="AE1:AL1"/>
    <mergeCell ref="J23:J24"/>
    <mergeCell ref="H23:I24"/>
    <mergeCell ref="K23:Q24"/>
    <mergeCell ref="R23:X24"/>
    <mergeCell ref="Y23:AE24"/>
    <mergeCell ref="AF23:AL24"/>
    <mergeCell ref="A22:G22"/>
    <mergeCell ref="H22:Q22"/>
    <mergeCell ref="R22:X22"/>
    <mergeCell ref="Y22:AE22"/>
    <mergeCell ref="AF22:AL22"/>
    <mergeCell ref="A29:B29"/>
    <mergeCell ref="A30:B30"/>
    <mergeCell ref="A31:B31"/>
    <mergeCell ref="A32:B32"/>
    <mergeCell ref="A33:B33"/>
    <mergeCell ref="A34:B34"/>
    <mergeCell ref="A35:B35"/>
    <mergeCell ref="A36:B36"/>
    <mergeCell ref="A27:B27"/>
    <mergeCell ref="A28:B28"/>
    <mergeCell ref="AF26:AL26"/>
    <mergeCell ref="Y42:AE42"/>
    <mergeCell ref="AF42:AL42"/>
    <mergeCell ref="Y39:AE39"/>
    <mergeCell ref="AB26:AE26"/>
    <mergeCell ref="AB29:AE29"/>
    <mergeCell ref="AB30:AE30"/>
    <mergeCell ref="AB31:AE31"/>
    <mergeCell ref="AB32:AE32"/>
    <mergeCell ref="AB33:AE33"/>
    <mergeCell ref="AB34:AE34"/>
    <mergeCell ref="AB35:AE35"/>
    <mergeCell ref="AB36:AE36"/>
    <mergeCell ref="Y31:AA31"/>
    <mergeCell ref="Y32:AA32"/>
    <mergeCell ref="Y33:AA33"/>
    <mergeCell ref="Y34:AA34"/>
    <mergeCell ref="AF32:AL32"/>
    <mergeCell ref="AF33:AL33"/>
    <mergeCell ref="AF40:AL40"/>
    <mergeCell ref="Y27:AA27"/>
    <mergeCell ref="Y28:AA28"/>
    <mergeCell ref="AB27:AE27"/>
    <mergeCell ref="AB28:AE28"/>
    <mergeCell ref="AF27:AL27"/>
    <mergeCell ref="AF28:AL28"/>
    <mergeCell ref="A7:U8"/>
    <mergeCell ref="A18:G19"/>
    <mergeCell ref="A21:G21"/>
    <mergeCell ref="C27:Q27"/>
    <mergeCell ref="C28:Q28"/>
    <mergeCell ref="AA2:AD2"/>
    <mergeCell ref="AE2:AL2"/>
    <mergeCell ref="Y8:AL8"/>
    <mergeCell ref="Y26:AA26"/>
    <mergeCell ref="V26:X26"/>
    <mergeCell ref="Y7:AL7"/>
    <mergeCell ref="Y9:AL9"/>
    <mergeCell ref="Y10:AL10"/>
    <mergeCell ref="AA5:AL5"/>
    <mergeCell ref="V4:X4"/>
    <mergeCell ref="Y4:AJ4"/>
    <mergeCell ref="A23:G24"/>
    <mergeCell ref="H21:Q21"/>
    <mergeCell ref="R21:X21"/>
    <mergeCell ref="Y21:AE21"/>
    <mergeCell ref="AF21:AL21"/>
    <mergeCell ref="V5:Y5"/>
    <mergeCell ref="AF41:AL41"/>
    <mergeCell ref="AF43:AL43"/>
    <mergeCell ref="AF34:AL34"/>
    <mergeCell ref="AF35:AL35"/>
    <mergeCell ref="AF36:AL36"/>
    <mergeCell ref="AF37:AL37"/>
    <mergeCell ref="AF38:AL38"/>
    <mergeCell ref="AF39:AL39"/>
    <mergeCell ref="Y40:AE40"/>
    <mergeCell ref="Y38:AE38"/>
    <mergeCell ref="Y41:AE41"/>
    <mergeCell ref="Y43:AE43"/>
    <mergeCell ref="AY38:BB38"/>
    <mergeCell ref="AY39:BB39"/>
    <mergeCell ref="AY40:BB40"/>
    <mergeCell ref="A37:AE37"/>
    <mergeCell ref="AR38:AU38"/>
    <mergeCell ref="AR39:AU39"/>
    <mergeCell ref="AR40:AU40"/>
    <mergeCell ref="AV38:AX38"/>
    <mergeCell ref="AV39:AX39"/>
    <mergeCell ref="AV40:AX40"/>
    <mergeCell ref="B40:F40"/>
    <mergeCell ref="G40:U40"/>
    <mergeCell ref="V31:X31"/>
    <mergeCell ref="V32:X32"/>
    <mergeCell ref="V33:X33"/>
    <mergeCell ref="AF29:AL29"/>
    <mergeCell ref="AF30:AL30"/>
    <mergeCell ref="AF31:AL31"/>
    <mergeCell ref="Y35:AA35"/>
    <mergeCell ref="Y36:AA36"/>
    <mergeCell ref="Y29:AA29"/>
    <mergeCell ref="Y30:AA30"/>
    <mergeCell ref="V30:X30"/>
    <mergeCell ref="F14:T15"/>
    <mergeCell ref="Y11:AA11"/>
    <mergeCell ref="Y12:AA12"/>
    <mergeCell ref="AE12:AG12"/>
    <mergeCell ref="AB11:AD11"/>
    <mergeCell ref="AH11:AL11"/>
    <mergeCell ref="AB12:AD12"/>
    <mergeCell ref="AH12:AL12"/>
    <mergeCell ref="V7:X7"/>
    <mergeCell ref="V8:X8"/>
    <mergeCell ref="V9:X9"/>
    <mergeCell ref="V10:X10"/>
    <mergeCell ref="Y13:AA13"/>
    <mergeCell ref="AB13:AL13"/>
    <mergeCell ref="V11:X13"/>
    <mergeCell ref="F11:O12"/>
    <mergeCell ref="P11:P12"/>
    <mergeCell ref="Q11:T12"/>
    <mergeCell ref="N13:R13"/>
    <mergeCell ref="AC47:AE47"/>
    <mergeCell ref="AF47:AH47"/>
    <mergeCell ref="AI47:AK47"/>
    <mergeCell ref="W48:Y50"/>
    <mergeCell ref="Z48:AB50"/>
    <mergeCell ref="AC48:AE50"/>
    <mergeCell ref="AF48:AH50"/>
    <mergeCell ref="AI48:AK50"/>
    <mergeCell ref="B50:D51"/>
    <mergeCell ref="E50:H51"/>
    <mergeCell ref="I50:K51"/>
    <mergeCell ref="L50:U51"/>
    <mergeCell ref="B47:F47"/>
    <mergeCell ref="G47:I47"/>
    <mergeCell ref="J47:S47"/>
    <mergeCell ref="T47:U47"/>
    <mergeCell ref="B48:F48"/>
    <mergeCell ref="G48:I48"/>
    <mergeCell ref="J48:S48"/>
    <mergeCell ref="T48:U48"/>
    <mergeCell ref="W47:Y47"/>
    <mergeCell ref="Z47:AB47"/>
    <mergeCell ref="B49:F49"/>
    <mergeCell ref="H49:K49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9"/>
  <sheetViews>
    <sheetView showZeros="0" topLeftCell="A13" workbookViewId="0">
      <selection activeCell="R24" sqref="R24:U24"/>
    </sheetView>
  </sheetViews>
  <sheetFormatPr defaultColWidth="2.125" defaultRowHeight="18"/>
  <cols>
    <col min="1" max="17" width="2.125" style="19"/>
    <col min="18" max="18" width="2.125" style="19" customWidth="1"/>
    <col min="19" max="24" width="2.125" style="19"/>
    <col min="25" max="25" width="2.125" style="19" customWidth="1"/>
    <col min="26" max="41" width="2.125" style="19"/>
    <col min="42" max="42" width="2.125" style="19" customWidth="1"/>
    <col min="43" max="43" width="2.125" style="19" hidden="1" customWidth="1"/>
    <col min="44" max="44" width="2.875" style="19" hidden="1" customWidth="1"/>
    <col min="45" max="47" width="2.125" style="19" hidden="1" customWidth="1"/>
    <col min="48" max="48" width="2.75" style="19" hidden="1" customWidth="1"/>
    <col min="49" max="49" width="2.125" style="19" hidden="1" customWidth="1"/>
    <col min="50" max="50" width="3.625" style="19" hidden="1" customWidth="1"/>
    <col min="51" max="54" width="0" style="19" hidden="1" customWidth="1"/>
    <col min="55" max="16384" width="2.125" style="19"/>
  </cols>
  <sheetData>
    <row r="1" spans="1:49" ht="1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10"/>
      <c r="W1" s="3"/>
      <c r="X1" s="10"/>
      <c r="Y1" s="10"/>
      <c r="Z1" s="10"/>
      <c r="AA1" s="190" t="s">
        <v>1</v>
      </c>
      <c r="AB1" s="190"/>
      <c r="AC1" s="190"/>
      <c r="AD1" s="190"/>
      <c r="AE1" s="191"/>
      <c r="AF1" s="191"/>
      <c r="AG1" s="191"/>
      <c r="AH1" s="191"/>
      <c r="AI1" s="191"/>
      <c r="AJ1" s="191"/>
      <c r="AK1" s="191"/>
      <c r="AL1" s="191"/>
    </row>
    <row r="2" spans="1:49" ht="1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17"/>
      <c r="W2" s="18"/>
      <c r="X2" s="17"/>
      <c r="Y2" s="17"/>
      <c r="Z2" s="17"/>
      <c r="AA2" s="192" t="s">
        <v>27</v>
      </c>
      <c r="AB2" s="192"/>
      <c r="AC2" s="192"/>
      <c r="AD2" s="192"/>
      <c r="AE2" s="193" t="s">
        <v>108</v>
      </c>
      <c r="AF2" s="193"/>
      <c r="AG2" s="193"/>
      <c r="AH2" s="193"/>
      <c r="AI2" s="193"/>
      <c r="AJ2" s="193"/>
      <c r="AK2" s="193"/>
      <c r="AL2" s="193"/>
      <c r="AP2" s="6"/>
    </row>
    <row r="3" spans="1:49" ht="14.25" customHeigh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3"/>
      <c r="X3" s="10"/>
      <c r="AP3" s="12"/>
      <c r="AQ3" s="12"/>
      <c r="AR3" s="12"/>
      <c r="AS3" s="12"/>
      <c r="AT3" s="12"/>
      <c r="AU3" s="12"/>
      <c r="AV3" s="12"/>
      <c r="AW3" s="7"/>
    </row>
    <row r="4" spans="1:49" ht="18" customHeight="1" thickBot="1">
      <c r="A4" s="194" t="s">
        <v>43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5" t="s">
        <v>2</v>
      </c>
      <c r="O4" s="195"/>
      <c r="P4" s="195"/>
      <c r="Q4" s="14"/>
      <c r="R4" s="14"/>
      <c r="S4" s="14"/>
      <c r="T4" s="14"/>
      <c r="U4" s="14"/>
      <c r="V4" s="196" t="s">
        <v>56</v>
      </c>
      <c r="W4" s="197"/>
      <c r="X4" s="198"/>
      <c r="Y4" s="199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1"/>
      <c r="AK4" s="22" t="s">
        <v>30</v>
      </c>
      <c r="AL4" s="22"/>
      <c r="AP4" s="12"/>
      <c r="AQ4" s="12"/>
      <c r="AR4" s="12"/>
      <c r="AS4" s="12"/>
      <c r="AT4" s="12"/>
      <c r="AU4" s="12"/>
      <c r="AV4" s="12"/>
      <c r="AW4" s="7"/>
    </row>
    <row r="5" spans="1:49" ht="14.45" customHeight="1" thickBo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4"/>
      <c r="R5" s="14"/>
      <c r="S5" s="14"/>
      <c r="T5" s="14"/>
      <c r="U5" s="14"/>
      <c r="V5" s="168" t="s">
        <v>26</v>
      </c>
      <c r="W5" s="168"/>
      <c r="X5" s="168"/>
      <c r="Y5" s="168"/>
      <c r="Z5" s="28" t="s">
        <v>55</v>
      </c>
      <c r="AA5" s="230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2"/>
    </row>
    <row r="6" spans="1:49" ht="14.45" customHeight="1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1" t="s">
        <v>3</v>
      </c>
      <c r="W6" s="29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1"/>
    </row>
    <row r="7" spans="1:49" ht="14.45" customHeight="1">
      <c r="A7" s="172" t="s">
        <v>29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3" t="s">
        <v>31</v>
      </c>
      <c r="W7" s="173"/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49" ht="14.4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5" t="s">
        <v>4</v>
      </c>
      <c r="W8" s="175"/>
      <c r="X8" s="175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</row>
    <row r="9" spans="1:49" ht="14.45" customHeight="1">
      <c r="V9" s="175" t="s">
        <v>5</v>
      </c>
      <c r="W9" s="175"/>
      <c r="X9" s="175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1:49" ht="14.45" customHeight="1">
      <c r="V10" s="180" t="s">
        <v>32</v>
      </c>
      <c r="W10" s="180"/>
      <c r="X10" s="180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49" ht="14.45" customHeight="1">
      <c r="A11" s="186" t="s">
        <v>7</v>
      </c>
      <c r="B11" s="186"/>
      <c r="C11" s="186"/>
      <c r="D11" s="186"/>
      <c r="E11" s="186"/>
      <c r="F11" s="188" t="e">
        <f>IF(SUM(AF38:AL39)=0,"",SUM(AF38:AL39)+SUM(AF41:AL42))</f>
        <v>#DIV/0!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6" t="s">
        <v>50</v>
      </c>
      <c r="Q11" s="186" t="s">
        <v>8</v>
      </c>
      <c r="R11" s="186"/>
      <c r="S11" s="186"/>
      <c r="T11" s="186"/>
      <c r="U11" s="23"/>
      <c r="V11" s="168" t="s">
        <v>44</v>
      </c>
      <c r="W11" s="168"/>
      <c r="X11" s="168"/>
      <c r="Y11" s="168" t="s">
        <v>45</v>
      </c>
      <c r="Z11" s="168"/>
      <c r="AA11" s="168"/>
      <c r="AB11" s="177"/>
      <c r="AC11" s="177"/>
      <c r="AD11" s="177"/>
      <c r="AE11" s="21" t="s">
        <v>46</v>
      </c>
      <c r="AF11" s="21"/>
      <c r="AG11" s="21"/>
      <c r="AH11" s="177"/>
      <c r="AI11" s="177"/>
      <c r="AJ11" s="177"/>
      <c r="AK11" s="177"/>
      <c r="AL11" s="177"/>
    </row>
    <row r="12" spans="1:49" ht="14.45" customHeight="1" thickBot="1">
      <c r="A12" s="187"/>
      <c r="B12" s="187"/>
      <c r="C12" s="187"/>
      <c r="D12" s="187"/>
      <c r="E12" s="187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7"/>
      <c r="Q12" s="187"/>
      <c r="R12" s="187"/>
      <c r="S12" s="187"/>
      <c r="T12" s="187"/>
      <c r="U12" s="23"/>
      <c r="V12" s="168"/>
      <c r="W12" s="168"/>
      <c r="X12" s="168"/>
      <c r="Y12" s="168" t="s">
        <v>48</v>
      </c>
      <c r="Z12" s="168"/>
      <c r="AA12" s="168"/>
      <c r="AB12" s="177"/>
      <c r="AC12" s="177"/>
      <c r="AD12" s="177"/>
      <c r="AE12" s="178" t="s">
        <v>47</v>
      </c>
      <c r="AF12" s="178"/>
      <c r="AG12" s="178"/>
      <c r="AH12" s="177"/>
      <c r="AI12" s="177"/>
      <c r="AJ12" s="177"/>
      <c r="AK12" s="177"/>
      <c r="AL12" s="177"/>
    </row>
    <row r="13" spans="1:49" ht="15" customHeight="1" thickTop="1">
      <c r="G13" s="9"/>
      <c r="H13" s="15" t="s">
        <v>24</v>
      </c>
      <c r="I13" s="16"/>
      <c r="J13" s="16"/>
      <c r="K13" s="16"/>
      <c r="L13" s="16"/>
      <c r="M13" s="16"/>
      <c r="N13" s="182">
        <f>SUM(AF41:AL42)</f>
        <v>0</v>
      </c>
      <c r="O13" s="183"/>
      <c r="P13" s="183"/>
      <c r="Q13" s="183"/>
      <c r="R13" s="183"/>
      <c r="S13" s="15" t="s">
        <v>57</v>
      </c>
      <c r="T13" s="15" t="s">
        <v>14</v>
      </c>
      <c r="U13" s="24"/>
      <c r="V13" s="168"/>
      <c r="W13" s="168"/>
      <c r="X13" s="168"/>
      <c r="Y13" s="184" t="s">
        <v>49</v>
      </c>
      <c r="Z13" s="184"/>
      <c r="AA13" s="184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1:49" ht="15" customHeight="1">
      <c r="A14" s="205" t="s">
        <v>18</v>
      </c>
      <c r="B14" s="205"/>
      <c r="C14" s="205"/>
      <c r="D14" s="205"/>
      <c r="E14" s="205"/>
      <c r="F14" s="207" t="s">
        <v>107</v>
      </c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5"/>
      <c r="V14" s="235"/>
      <c r="W14" s="235"/>
      <c r="X14" s="235"/>
      <c r="Y14" s="235"/>
      <c r="Z14" s="235"/>
      <c r="AA14" s="235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</row>
    <row r="15" spans="1:49" ht="15" customHeight="1" thickBot="1">
      <c r="A15" s="206"/>
      <c r="B15" s="206"/>
      <c r="C15" s="206"/>
      <c r="D15" s="206"/>
      <c r="E15" s="20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5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49" ht="12" customHeight="1">
      <c r="D16" s="3"/>
      <c r="E16" s="3"/>
      <c r="F16" s="3"/>
      <c r="G16" s="3"/>
      <c r="H16" s="8"/>
      <c r="I16" s="8"/>
      <c r="J16" s="8"/>
      <c r="K16" s="8"/>
      <c r="L16" s="8"/>
      <c r="M16" s="8"/>
      <c r="N16" s="11"/>
      <c r="O16" s="3"/>
      <c r="Y16" s="20"/>
      <c r="Z16" s="20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ht="12" customHeight="1">
      <c r="A17" s="155" t="s">
        <v>76</v>
      </c>
      <c r="B17" s="156"/>
      <c r="C17" s="156"/>
      <c r="D17" s="156"/>
      <c r="E17" s="156"/>
      <c r="F17" s="156"/>
      <c r="G17" s="157"/>
      <c r="H17" s="155" t="s">
        <v>28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7"/>
    </row>
    <row r="18" spans="1:38" ht="12" customHeight="1">
      <c r="A18" s="204"/>
      <c r="B18" s="204"/>
      <c r="C18" s="204"/>
      <c r="D18" s="204"/>
      <c r="E18" s="204"/>
      <c r="F18" s="204"/>
      <c r="G18" s="204"/>
      <c r="H18" s="158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60"/>
    </row>
    <row r="19" spans="1:38" ht="12" customHeight="1">
      <c r="A19" s="204"/>
      <c r="B19" s="204"/>
      <c r="C19" s="204"/>
      <c r="D19" s="204"/>
      <c r="E19" s="204"/>
      <c r="F19" s="204"/>
      <c r="G19" s="204"/>
      <c r="H19" s="161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3"/>
    </row>
    <row r="20" spans="1:38" ht="12" customHeight="1">
      <c r="D20" s="3"/>
      <c r="E20" s="3"/>
      <c r="F20" s="3"/>
      <c r="G20" s="3"/>
      <c r="H20" s="8"/>
      <c r="I20" s="8"/>
      <c r="J20" s="8"/>
      <c r="K20" s="8"/>
      <c r="L20" s="8"/>
      <c r="M20" s="8"/>
      <c r="N20" s="11"/>
      <c r="O20" s="3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ht="12" customHeight="1">
      <c r="D21" s="3"/>
      <c r="E21" s="3"/>
      <c r="F21" s="3"/>
      <c r="G21" s="3"/>
      <c r="H21" s="8"/>
      <c r="I21" s="8"/>
      <c r="J21" s="8"/>
      <c r="K21" s="8"/>
      <c r="L21" s="8"/>
      <c r="M21" s="8"/>
      <c r="N21" s="11"/>
      <c r="O21" s="3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ht="17.25" customHeight="1">
      <c r="A22" s="144" t="s">
        <v>16</v>
      </c>
      <c r="B22" s="145"/>
      <c r="C22" s="144" t="s">
        <v>6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 t="s">
        <v>17</v>
      </c>
      <c r="S22" s="147"/>
      <c r="T22" s="147"/>
      <c r="U22" s="147"/>
      <c r="V22" s="148" t="s">
        <v>13</v>
      </c>
      <c r="W22" s="148"/>
      <c r="X22" s="148"/>
      <c r="Y22" s="148" t="s">
        <v>12</v>
      </c>
      <c r="Z22" s="148"/>
      <c r="AA22" s="148"/>
      <c r="AB22" s="144" t="s">
        <v>10</v>
      </c>
      <c r="AC22" s="146"/>
      <c r="AD22" s="146"/>
      <c r="AE22" s="145"/>
      <c r="AF22" s="144" t="s">
        <v>11</v>
      </c>
      <c r="AG22" s="146"/>
      <c r="AH22" s="146"/>
      <c r="AI22" s="146"/>
      <c r="AJ22" s="146"/>
      <c r="AK22" s="146"/>
      <c r="AL22" s="145"/>
    </row>
    <row r="23" spans="1:38" ht="15" customHeight="1">
      <c r="A23" s="90"/>
      <c r="B23" s="90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90"/>
      <c r="S23" s="90"/>
      <c r="T23" s="90"/>
      <c r="U23" s="90"/>
      <c r="V23" s="137"/>
      <c r="W23" s="137"/>
      <c r="X23" s="137"/>
      <c r="Y23" s="90"/>
      <c r="Z23" s="90"/>
      <c r="AA23" s="90"/>
      <c r="AB23" s="137"/>
      <c r="AC23" s="137"/>
      <c r="AD23" s="137"/>
      <c r="AE23" s="137"/>
      <c r="AF23" s="128" t="str">
        <f>IF(V23*AB23=0,"",V23*AB23)</f>
        <v/>
      </c>
      <c r="AG23" s="128"/>
      <c r="AH23" s="128"/>
      <c r="AI23" s="128"/>
      <c r="AJ23" s="128"/>
      <c r="AK23" s="128"/>
      <c r="AL23" s="128"/>
    </row>
    <row r="24" spans="1:38" ht="15" customHeight="1">
      <c r="A24" s="90"/>
      <c r="B24" s="90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90"/>
      <c r="S24" s="90"/>
      <c r="T24" s="90"/>
      <c r="U24" s="90"/>
      <c r="V24" s="137"/>
      <c r="W24" s="137"/>
      <c r="X24" s="137"/>
      <c r="Y24" s="90"/>
      <c r="Z24" s="90"/>
      <c r="AA24" s="90"/>
      <c r="AB24" s="139"/>
      <c r="AC24" s="140"/>
      <c r="AD24" s="140"/>
      <c r="AE24" s="141"/>
      <c r="AF24" s="128" t="str">
        <f>IF(V24*AB24=0,"",V24*AB24)</f>
        <v/>
      </c>
      <c r="AG24" s="128"/>
      <c r="AH24" s="128"/>
      <c r="AI24" s="128"/>
      <c r="AJ24" s="128"/>
      <c r="AK24" s="128"/>
      <c r="AL24" s="128"/>
    </row>
    <row r="25" spans="1:38" ht="15" customHeight="1">
      <c r="A25" s="90"/>
      <c r="B25" s="90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2"/>
      <c r="S25" s="122"/>
      <c r="T25" s="122"/>
      <c r="U25" s="122"/>
      <c r="V25" s="89"/>
      <c r="W25" s="89"/>
      <c r="X25" s="89"/>
      <c r="Y25" s="90"/>
      <c r="Z25" s="90"/>
      <c r="AA25" s="90"/>
      <c r="AB25" s="107"/>
      <c r="AC25" s="108"/>
      <c r="AD25" s="108"/>
      <c r="AE25" s="109"/>
      <c r="AF25" s="128" t="str">
        <f>IF(V25*AB25=0,"",V25*AB25)</f>
        <v/>
      </c>
      <c r="AG25" s="128"/>
      <c r="AH25" s="128"/>
      <c r="AI25" s="128"/>
      <c r="AJ25" s="128"/>
      <c r="AK25" s="128"/>
      <c r="AL25" s="128"/>
    </row>
    <row r="26" spans="1:38" ht="15" customHeight="1">
      <c r="A26" s="90"/>
      <c r="B26" s="90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2"/>
      <c r="S26" s="122"/>
      <c r="T26" s="122"/>
      <c r="U26" s="122"/>
      <c r="V26" s="89"/>
      <c r="W26" s="89"/>
      <c r="X26" s="89"/>
      <c r="Y26" s="90"/>
      <c r="Z26" s="90"/>
      <c r="AA26" s="90"/>
      <c r="AB26" s="107"/>
      <c r="AC26" s="108"/>
      <c r="AD26" s="108"/>
      <c r="AE26" s="109"/>
      <c r="AF26" s="128" t="str">
        <f t="shared" ref="AF26:AF29" si="0">IF(V26*AB26=0,"",V26*AB26)</f>
        <v/>
      </c>
      <c r="AG26" s="128"/>
      <c r="AH26" s="128"/>
      <c r="AI26" s="128"/>
      <c r="AJ26" s="128"/>
      <c r="AK26" s="128"/>
      <c r="AL26" s="128"/>
    </row>
    <row r="27" spans="1:38" ht="15" customHeight="1">
      <c r="A27" s="90"/>
      <c r="B27" s="90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2"/>
      <c r="S27" s="122"/>
      <c r="T27" s="122"/>
      <c r="U27" s="122"/>
      <c r="V27" s="89"/>
      <c r="W27" s="89"/>
      <c r="X27" s="89"/>
      <c r="Y27" s="90"/>
      <c r="Z27" s="90"/>
      <c r="AA27" s="90"/>
      <c r="AB27" s="107"/>
      <c r="AC27" s="108"/>
      <c r="AD27" s="108"/>
      <c r="AE27" s="109"/>
      <c r="AF27" s="128" t="str">
        <f t="shared" si="0"/>
        <v/>
      </c>
      <c r="AG27" s="128"/>
      <c r="AH27" s="128"/>
      <c r="AI27" s="128"/>
      <c r="AJ27" s="128"/>
      <c r="AK27" s="128"/>
      <c r="AL27" s="128"/>
    </row>
    <row r="28" spans="1:38" ht="15" customHeight="1">
      <c r="A28" s="90"/>
      <c r="B28" s="90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2"/>
      <c r="S28" s="122"/>
      <c r="T28" s="122"/>
      <c r="U28" s="122"/>
      <c r="V28" s="89"/>
      <c r="W28" s="89"/>
      <c r="X28" s="89"/>
      <c r="Y28" s="90"/>
      <c r="Z28" s="90"/>
      <c r="AA28" s="90"/>
      <c r="AB28" s="107"/>
      <c r="AC28" s="108"/>
      <c r="AD28" s="108"/>
      <c r="AE28" s="109"/>
      <c r="AF28" s="128" t="str">
        <f t="shared" si="0"/>
        <v/>
      </c>
      <c r="AG28" s="128"/>
      <c r="AH28" s="128"/>
      <c r="AI28" s="128"/>
      <c r="AJ28" s="128"/>
      <c r="AK28" s="128"/>
      <c r="AL28" s="128"/>
    </row>
    <row r="29" spans="1:38" ht="15" customHeight="1">
      <c r="A29" s="90"/>
      <c r="B29" s="90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2"/>
      <c r="S29" s="122"/>
      <c r="T29" s="122"/>
      <c r="U29" s="122"/>
      <c r="V29" s="89"/>
      <c r="W29" s="89"/>
      <c r="X29" s="89"/>
      <c r="Y29" s="90"/>
      <c r="Z29" s="90"/>
      <c r="AA29" s="90"/>
      <c r="AB29" s="107"/>
      <c r="AC29" s="108"/>
      <c r="AD29" s="108"/>
      <c r="AE29" s="109"/>
      <c r="AF29" s="128" t="str">
        <f t="shared" si="0"/>
        <v/>
      </c>
      <c r="AG29" s="128"/>
      <c r="AH29" s="128"/>
      <c r="AI29" s="128"/>
      <c r="AJ29" s="128"/>
      <c r="AK29" s="128"/>
      <c r="AL29" s="128"/>
    </row>
    <row r="30" spans="1:38" ht="15" customHeight="1">
      <c r="A30" s="90"/>
      <c r="B30" s="90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2"/>
      <c r="S30" s="122"/>
      <c r="T30" s="122"/>
      <c r="U30" s="122"/>
      <c r="V30" s="89"/>
      <c r="W30" s="89"/>
      <c r="X30" s="89"/>
      <c r="Y30" s="90"/>
      <c r="Z30" s="90"/>
      <c r="AA30" s="90"/>
      <c r="AB30" s="107"/>
      <c r="AC30" s="108"/>
      <c r="AD30" s="108"/>
      <c r="AE30" s="109"/>
      <c r="AF30" s="128" t="str">
        <f t="shared" ref="AF30:AF36" si="1">IF(V30*AB30=0,"",V30*AB30)</f>
        <v/>
      </c>
      <c r="AG30" s="128"/>
      <c r="AH30" s="128"/>
      <c r="AI30" s="128"/>
      <c r="AJ30" s="128"/>
      <c r="AK30" s="128"/>
      <c r="AL30" s="128"/>
    </row>
    <row r="31" spans="1:38" ht="15" customHeight="1">
      <c r="A31" s="90"/>
      <c r="B31" s="90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2"/>
      <c r="S31" s="122"/>
      <c r="T31" s="122"/>
      <c r="U31" s="122"/>
      <c r="V31" s="89"/>
      <c r="W31" s="89"/>
      <c r="X31" s="89"/>
      <c r="Y31" s="90"/>
      <c r="Z31" s="90"/>
      <c r="AA31" s="90"/>
      <c r="AB31" s="107"/>
      <c r="AC31" s="108"/>
      <c r="AD31" s="108"/>
      <c r="AE31" s="109"/>
      <c r="AF31" s="128" t="str">
        <f t="shared" si="1"/>
        <v/>
      </c>
      <c r="AG31" s="128"/>
      <c r="AH31" s="128"/>
      <c r="AI31" s="128"/>
      <c r="AJ31" s="128"/>
      <c r="AK31" s="128"/>
      <c r="AL31" s="128"/>
    </row>
    <row r="32" spans="1:38" ht="15" customHeight="1">
      <c r="A32" s="118"/>
      <c r="B32" s="119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2"/>
      <c r="S32" s="122"/>
      <c r="T32" s="122"/>
      <c r="U32" s="122"/>
      <c r="V32" s="89"/>
      <c r="W32" s="89"/>
      <c r="X32" s="89"/>
      <c r="Y32" s="90"/>
      <c r="Z32" s="90"/>
      <c r="AA32" s="90"/>
      <c r="AB32" s="107"/>
      <c r="AC32" s="108"/>
      <c r="AD32" s="108"/>
      <c r="AE32" s="109"/>
      <c r="AF32" s="110" t="str">
        <f t="shared" si="1"/>
        <v/>
      </c>
      <c r="AG32" s="111"/>
      <c r="AH32" s="111"/>
      <c r="AI32" s="111"/>
      <c r="AJ32" s="111"/>
      <c r="AK32" s="111"/>
      <c r="AL32" s="112"/>
    </row>
    <row r="33" spans="1:54" ht="15" customHeight="1">
      <c r="A33" s="118"/>
      <c r="B33" s="119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  <c r="S33" s="122"/>
      <c r="T33" s="122"/>
      <c r="U33" s="122"/>
      <c r="V33" s="89"/>
      <c r="W33" s="89"/>
      <c r="X33" s="89"/>
      <c r="Y33" s="90"/>
      <c r="Z33" s="90"/>
      <c r="AA33" s="90"/>
      <c r="AB33" s="107"/>
      <c r="AC33" s="108"/>
      <c r="AD33" s="108"/>
      <c r="AE33" s="109"/>
      <c r="AF33" s="110" t="str">
        <f t="shared" si="1"/>
        <v/>
      </c>
      <c r="AG33" s="111"/>
      <c r="AH33" s="111"/>
      <c r="AI33" s="111"/>
      <c r="AJ33" s="111"/>
      <c r="AK33" s="111"/>
      <c r="AL33" s="112"/>
    </row>
    <row r="34" spans="1:54" ht="15" customHeight="1">
      <c r="A34" s="118"/>
      <c r="B34" s="119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  <c r="S34" s="122"/>
      <c r="T34" s="122"/>
      <c r="U34" s="122"/>
      <c r="V34" s="89"/>
      <c r="W34" s="89"/>
      <c r="X34" s="89"/>
      <c r="Y34" s="90"/>
      <c r="Z34" s="90"/>
      <c r="AA34" s="90"/>
      <c r="AB34" s="107"/>
      <c r="AC34" s="108"/>
      <c r="AD34" s="108"/>
      <c r="AE34" s="109"/>
      <c r="AF34" s="110" t="str">
        <f t="shared" si="1"/>
        <v/>
      </c>
      <c r="AG34" s="111"/>
      <c r="AH34" s="111"/>
      <c r="AI34" s="111"/>
      <c r="AJ34" s="111"/>
      <c r="AK34" s="111"/>
      <c r="AL34" s="112"/>
    </row>
    <row r="35" spans="1:54" ht="15" customHeight="1">
      <c r="A35" s="118"/>
      <c r="B35" s="119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122"/>
      <c r="T35" s="122"/>
      <c r="U35" s="122"/>
      <c r="V35" s="89"/>
      <c r="W35" s="89"/>
      <c r="X35" s="89"/>
      <c r="Y35" s="90"/>
      <c r="Z35" s="90"/>
      <c r="AA35" s="90"/>
      <c r="AB35" s="107"/>
      <c r="AC35" s="108"/>
      <c r="AD35" s="108"/>
      <c r="AE35" s="109"/>
      <c r="AF35" s="110" t="str">
        <f t="shared" si="1"/>
        <v/>
      </c>
      <c r="AG35" s="111"/>
      <c r="AH35" s="111"/>
      <c r="AI35" s="111"/>
      <c r="AJ35" s="111"/>
      <c r="AK35" s="111"/>
      <c r="AL35" s="112"/>
    </row>
    <row r="36" spans="1:54" ht="15" customHeight="1">
      <c r="A36" s="118"/>
      <c r="B36" s="119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2"/>
      <c r="S36" s="122"/>
      <c r="T36" s="122"/>
      <c r="U36" s="122"/>
      <c r="V36" s="89"/>
      <c r="W36" s="89"/>
      <c r="X36" s="89"/>
      <c r="Y36" s="90"/>
      <c r="Z36" s="90"/>
      <c r="AA36" s="90"/>
      <c r="AB36" s="107"/>
      <c r="AC36" s="108"/>
      <c r="AD36" s="108"/>
      <c r="AE36" s="109"/>
      <c r="AF36" s="110" t="str">
        <f t="shared" si="1"/>
        <v/>
      </c>
      <c r="AG36" s="111"/>
      <c r="AH36" s="111"/>
      <c r="AI36" s="111"/>
      <c r="AJ36" s="111"/>
      <c r="AK36" s="111"/>
      <c r="AL36" s="112"/>
    </row>
    <row r="37" spans="1:54" ht="15" customHeight="1">
      <c r="A37" s="67" t="s">
        <v>106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70"/>
      <c r="AG37" s="71"/>
      <c r="AH37" s="71"/>
      <c r="AI37" s="71"/>
      <c r="AJ37" s="71"/>
      <c r="AK37" s="71"/>
      <c r="AL37" s="72"/>
      <c r="AR37" s="13" t="s">
        <v>25</v>
      </c>
      <c r="AS37" s="13"/>
      <c r="AT37" s="13"/>
      <c r="AU37" s="13"/>
      <c r="AV37" s="13"/>
    </row>
    <row r="38" spans="1:54" ht="17.100000000000001" customHeight="1" thickBo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38"/>
      <c r="Y38" s="93" t="s">
        <v>19</v>
      </c>
      <c r="Z38" s="93"/>
      <c r="AA38" s="93"/>
      <c r="AB38" s="93"/>
      <c r="AC38" s="93"/>
      <c r="AD38" s="93"/>
      <c r="AE38" s="93"/>
      <c r="AF38" s="97" t="e">
        <f>IF(AR38+AY38=0,"",AR38+AY38)</f>
        <v>#DIV/0!</v>
      </c>
      <c r="AG38" s="98"/>
      <c r="AH38" s="98"/>
      <c r="AI38" s="98"/>
      <c r="AJ38" s="98"/>
      <c r="AK38" s="98"/>
      <c r="AL38" s="99"/>
      <c r="AR38" s="96">
        <f>SUMIF(R23:U36,"",AF23:AL36)</f>
        <v>0</v>
      </c>
      <c r="AS38" s="96"/>
      <c r="AT38" s="96"/>
      <c r="AU38" s="96"/>
      <c r="AV38" s="95" t="e">
        <f>AR38/AR40</f>
        <v>#DIV/0!</v>
      </c>
      <c r="AW38" s="95"/>
      <c r="AX38" s="95"/>
      <c r="AY38" s="92" t="e">
        <f>AF37*AV38</f>
        <v>#DIV/0!</v>
      </c>
      <c r="AZ38" s="92"/>
      <c r="BA38" s="92"/>
      <c r="BB38" s="92"/>
    </row>
    <row r="39" spans="1:54" ht="17.100000000000001" customHeight="1">
      <c r="A39" s="47" t="s">
        <v>51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93" t="s">
        <v>20</v>
      </c>
      <c r="Z39" s="93"/>
      <c r="AA39" s="93"/>
      <c r="AB39" s="93"/>
      <c r="AC39" s="93"/>
      <c r="AD39" s="93"/>
      <c r="AE39" s="93"/>
      <c r="AF39" s="97" t="e">
        <f>IF(AR39+AY39=0,"",AR39+AY39)</f>
        <v>#DIV/0!</v>
      </c>
      <c r="AG39" s="98"/>
      <c r="AH39" s="98"/>
      <c r="AI39" s="98"/>
      <c r="AJ39" s="98"/>
      <c r="AK39" s="98"/>
      <c r="AL39" s="99"/>
      <c r="AM39" s="37"/>
      <c r="AR39" s="96">
        <f>SUMIF(R23:U36,"※",AF23:AL36)</f>
        <v>0</v>
      </c>
      <c r="AS39" s="96"/>
      <c r="AT39" s="96"/>
      <c r="AU39" s="96"/>
      <c r="AV39" s="95" t="e">
        <f>AR39/AR40</f>
        <v>#DIV/0!</v>
      </c>
      <c r="AW39" s="95"/>
      <c r="AX39" s="95"/>
      <c r="AY39" s="92" t="e">
        <f>AF37*AV39</f>
        <v>#DIV/0!</v>
      </c>
      <c r="AZ39" s="92"/>
      <c r="BA39" s="92"/>
      <c r="BB39" s="92"/>
    </row>
    <row r="40" spans="1:54" ht="17.100000000000001" customHeight="1">
      <c r="A40" s="51"/>
      <c r="B40" s="83" t="s">
        <v>77</v>
      </c>
      <c r="C40" s="84"/>
      <c r="D40" s="84"/>
      <c r="E40" s="84"/>
      <c r="F40" s="85"/>
      <c r="G40" s="209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1"/>
      <c r="V40" s="39"/>
      <c r="W40" s="39"/>
      <c r="X40" s="42"/>
      <c r="Y40" s="100" t="s">
        <v>21</v>
      </c>
      <c r="Z40" s="101"/>
      <c r="AA40" s="101"/>
      <c r="AB40" s="101"/>
      <c r="AC40" s="101"/>
      <c r="AD40" s="101"/>
      <c r="AE40" s="102"/>
      <c r="AF40" s="103" t="e">
        <f>IF(SUM(AF38:AL39)=0,"",SUM(AF38:AL39))</f>
        <v>#DIV/0!</v>
      </c>
      <c r="AG40" s="104"/>
      <c r="AH40" s="104"/>
      <c r="AI40" s="104"/>
      <c r="AJ40" s="104"/>
      <c r="AK40" s="104"/>
      <c r="AL40" s="105"/>
      <c r="AM40" s="37"/>
      <c r="AR40" s="106">
        <f>SUM(AR38:AU39)</f>
        <v>0</v>
      </c>
      <c r="AS40" s="106"/>
      <c r="AT40" s="106"/>
      <c r="AU40" s="106"/>
      <c r="AV40" s="91"/>
      <c r="AW40" s="91"/>
      <c r="AX40" s="91"/>
      <c r="AY40" s="92" t="e">
        <f>SUM(AY38:BB39)</f>
        <v>#DIV/0!</v>
      </c>
      <c r="AZ40" s="92"/>
      <c r="BA40" s="92"/>
      <c r="BB40" s="92"/>
    </row>
    <row r="41" spans="1:54" s="3" customFormat="1" ht="17.100000000000001" customHeight="1">
      <c r="A41" s="52" t="s">
        <v>33</v>
      </c>
      <c r="B41" s="83" t="s">
        <v>87</v>
      </c>
      <c r="C41" s="84"/>
      <c r="D41" s="84"/>
      <c r="E41" s="84"/>
      <c r="F41" s="85"/>
      <c r="G41" s="66"/>
      <c r="H41" s="66"/>
      <c r="I41" s="66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6" t="s">
        <v>100</v>
      </c>
      <c r="U41" s="86"/>
      <c r="V41" s="39"/>
      <c r="W41" s="39"/>
      <c r="X41" s="42"/>
      <c r="Y41" s="93" t="s">
        <v>9</v>
      </c>
      <c r="Z41" s="93"/>
      <c r="AA41" s="93"/>
      <c r="AB41" s="93"/>
      <c r="AC41" s="93"/>
      <c r="AD41" s="93"/>
      <c r="AE41" s="93"/>
      <c r="AF41" s="94" t="str">
        <f>IF(AR38*0.1=0,"",AR38*0.1)</f>
        <v/>
      </c>
      <c r="AG41" s="94"/>
      <c r="AH41" s="94"/>
      <c r="AI41" s="94"/>
      <c r="AJ41" s="94"/>
      <c r="AK41" s="94"/>
      <c r="AL41" s="94"/>
    </row>
    <row r="42" spans="1:54" s="3" customFormat="1" ht="17.100000000000001" customHeight="1">
      <c r="A42" s="52" t="s">
        <v>34</v>
      </c>
      <c r="B42" s="83" t="s">
        <v>78</v>
      </c>
      <c r="C42" s="84"/>
      <c r="D42" s="84"/>
      <c r="E42" s="84"/>
      <c r="F42" s="85"/>
      <c r="G42" s="66"/>
      <c r="H42" s="66"/>
      <c r="I42" s="66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6" t="s">
        <v>38</v>
      </c>
      <c r="U42" s="86"/>
      <c r="V42" s="39"/>
      <c r="W42" s="39"/>
      <c r="X42" s="42"/>
      <c r="Y42" s="74" t="s">
        <v>15</v>
      </c>
      <c r="Z42" s="75"/>
      <c r="AA42" s="75"/>
      <c r="AB42" s="75"/>
      <c r="AC42" s="75"/>
      <c r="AD42" s="75"/>
      <c r="AE42" s="76"/>
      <c r="AF42" s="94" t="str">
        <f>IF(AR39*0.08=0,"",AR39*0.08)</f>
        <v/>
      </c>
      <c r="AG42" s="94"/>
      <c r="AH42" s="94"/>
      <c r="AI42" s="94"/>
      <c r="AJ42" s="94"/>
      <c r="AK42" s="94"/>
      <c r="AL42" s="94"/>
    </row>
    <row r="43" spans="1:54" s="3" customFormat="1" ht="17.100000000000001" customHeight="1">
      <c r="A43" s="52" t="s">
        <v>35</v>
      </c>
      <c r="B43" s="83" t="s">
        <v>88</v>
      </c>
      <c r="C43" s="84"/>
      <c r="D43" s="84"/>
      <c r="E43" s="84"/>
      <c r="F43" s="85"/>
      <c r="G43" s="66" t="s">
        <v>96</v>
      </c>
      <c r="H43" s="66"/>
      <c r="I43" s="66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6" t="s">
        <v>100</v>
      </c>
      <c r="U43" s="86"/>
      <c r="V43" s="39"/>
      <c r="W43" s="39"/>
      <c r="X43" s="42"/>
      <c r="Y43" s="73" t="s">
        <v>22</v>
      </c>
      <c r="Z43" s="73"/>
      <c r="AA43" s="73"/>
      <c r="AB43" s="73"/>
      <c r="AC43" s="73"/>
      <c r="AD43" s="73"/>
      <c r="AE43" s="73"/>
      <c r="AF43" s="65" t="e">
        <f>IF(SUM(AF38:AL39)=0,"",SUM(AF38:AL39)+SUM(AF41:AL42))</f>
        <v>#DIV/0!</v>
      </c>
      <c r="AG43" s="65"/>
      <c r="AH43" s="65"/>
      <c r="AI43" s="65"/>
      <c r="AJ43" s="65"/>
      <c r="AK43" s="65"/>
      <c r="AL43" s="65"/>
    </row>
    <row r="44" spans="1:54" ht="15.75" customHeight="1" thickBot="1">
      <c r="A44" s="53" t="s">
        <v>82</v>
      </c>
      <c r="B44" s="80" t="s">
        <v>89</v>
      </c>
      <c r="C44" s="81"/>
      <c r="D44" s="81"/>
      <c r="E44" s="81"/>
      <c r="F44" s="82"/>
      <c r="G44" s="66"/>
      <c r="H44" s="66"/>
      <c r="I44" s="66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6" t="s">
        <v>38</v>
      </c>
      <c r="U44" s="86"/>
      <c r="V44" s="8"/>
      <c r="W44" s="8"/>
      <c r="X44" s="4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37"/>
    </row>
    <row r="45" spans="1:54" ht="15" customHeight="1">
      <c r="A45" s="53" t="s">
        <v>83</v>
      </c>
      <c r="B45" s="80" t="s">
        <v>90</v>
      </c>
      <c r="C45" s="81"/>
      <c r="D45" s="81"/>
      <c r="E45" s="81"/>
      <c r="F45" s="82"/>
      <c r="G45" s="66" t="s">
        <v>97</v>
      </c>
      <c r="H45" s="66"/>
      <c r="I45" s="66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6" t="s">
        <v>100</v>
      </c>
      <c r="U45" s="86"/>
      <c r="V45" s="8"/>
      <c r="W45" s="8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2"/>
      <c r="AM45" s="46"/>
    </row>
    <row r="46" spans="1:54" ht="15" customHeight="1">
      <c r="A46" s="52" t="s">
        <v>84</v>
      </c>
      <c r="B46" s="83" t="s">
        <v>91</v>
      </c>
      <c r="C46" s="84"/>
      <c r="D46" s="84"/>
      <c r="E46" s="84"/>
      <c r="F46" s="85"/>
      <c r="G46" s="66"/>
      <c r="H46" s="66"/>
      <c r="I46" s="66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6" t="s">
        <v>100</v>
      </c>
      <c r="U46" s="8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60"/>
      <c r="AM46" s="46"/>
    </row>
    <row r="47" spans="1:54" ht="15" customHeight="1">
      <c r="A47" s="52" t="s">
        <v>85</v>
      </c>
      <c r="B47" s="83" t="s">
        <v>92</v>
      </c>
      <c r="C47" s="84"/>
      <c r="D47" s="84"/>
      <c r="E47" s="84"/>
      <c r="F47" s="85"/>
      <c r="G47" s="66" t="s">
        <v>98</v>
      </c>
      <c r="H47" s="66"/>
      <c r="I47" s="66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6" t="s">
        <v>100</v>
      </c>
      <c r="U47" s="86"/>
      <c r="V47" s="27"/>
      <c r="W47" s="227" t="s">
        <v>54</v>
      </c>
      <c r="X47" s="227"/>
      <c r="Y47" s="227"/>
      <c r="Z47" s="227" t="s">
        <v>54</v>
      </c>
      <c r="AA47" s="227"/>
      <c r="AB47" s="227"/>
      <c r="AC47" s="227" t="s">
        <v>54</v>
      </c>
      <c r="AD47" s="227"/>
      <c r="AE47" s="227"/>
      <c r="AF47" s="227" t="s">
        <v>53</v>
      </c>
      <c r="AG47" s="227"/>
      <c r="AH47" s="227"/>
      <c r="AI47" s="227" t="s">
        <v>52</v>
      </c>
      <c r="AJ47" s="227"/>
      <c r="AK47" s="227"/>
      <c r="AL47" s="60"/>
      <c r="AM47" s="46"/>
    </row>
    <row r="48" spans="1:54" ht="15" customHeight="1">
      <c r="A48" s="52" t="s">
        <v>86</v>
      </c>
      <c r="B48" s="83" t="s">
        <v>93</v>
      </c>
      <c r="C48" s="84"/>
      <c r="D48" s="84"/>
      <c r="E48" s="84"/>
      <c r="F48" s="85"/>
      <c r="G48" s="66" t="s">
        <v>99</v>
      </c>
      <c r="H48" s="66"/>
      <c r="I48" s="66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6" t="s">
        <v>100</v>
      </c>
      <c r="U48" s="86"/>
      <c r="V48" s="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60"/>
      <c r="AM48" s="46"/>
    </row>
    <row r="49" spans="1:39" ht="15" customHeight="1">
      <c r="A49" s="48"/>
      <c r="B49" s="212" t="s">
        <v>94</v>
      </c>
      <c r="C49" s="213"/>
      <c r="D49" s="213"/>
      <c r="E49" s="213"/>
      <c r="F49" s="214"/>
      <c r="G49" s="55"/>
      <c r="H49" s="228" t="s">
        <v>102</v>
      </c>
      <c r="I49" s="228"/>
      <c r="J49" s="228"/>
      <c r="K49" s="228"/>
      <c r="L49" s="228"/>
      <c r="M49" s="228"/>
      <c r="N49" s="56" t="s">
        <v>38</v>
      </c>
      <c r="O49" s="228" t="s">
        <v>103</v>
      </c>
      <c r="P49" s="228"/>
      <c r="Q49" s="228"/>
      <c r="R49" s="228"/>
      <c r="S49" s="228"/>
      <c r="T49" s="228"/>
      <c r="U49" s="56" t="s">
        <v>38</v>
      </c>
      <c r="V49" s="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60"/>
      <c r="AM49" s="46"/>
    </row>
    <row r="50" spans="1:39" ht="15" customHeight="1">
      <c r="A50" s="48"/>
      <c r="B50" s="215" t="s">
        <v>95</v>
      </c>
      <c r="C50" s="216"/>
      <c r="D50" s="217"/>
      <c r="E50" s="221"/>
      <c r="F50" s="222"/>
      <c r="G50" s="222"/>
      <c r="H50" s="223"/>
      <c r="I50" s="221" t="s">
        <v>105</v>
      </c>
      <c r="J50" s="222"/>
      <c r="K50" s="223"/>
      <c r="L50" s="221"/>
      <c r="M50" s="222"/>
      <c r="N50" s="222"/>
      <c r="O50" s="222"/>
      <c r="P50" s="222"/>
      <c r="Q50" s="222"/>
      <c r="R50" s="222"/>
      <c r="S50" s="222"/>
      <c r="T50" s="222"/>
      <c r="U50" s="223"/>
      <c r="V50" s="59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54"/>
      <c r="AM50" s="46"/>
    </row>
    <row r="51" spans="1:39" ht="7.5" customHeight="1" thickBot="1">
      <c r="A51" s="49"/>
      <c r="B51" s="218"/>
      <c r="C51" s="219"/>
      <c r="D51" s="220"/>
      <c r="E51" s="224"/>
      <c r="F51" s="225"/>
      <c r="G51" s="225"/>
      <c r="H51" s="226"/>
      <c r="I51" s="224"/>
      <c r="J51" s="225"/>
      <c r="K51" s="226"/>
      <c r="L51" s="224"/>
      <c r="M51" s="225"/>
      <c r="N51" s="225"/>
      <c r="O51" s="225"/>
      <c r="P51" s="225"/>
      <c r="Q51" s="225"/>
      <c r="R51" s="225"/>
      <c r="S51" s="225"/>
      <c r="T51" s="225"/>
      <c r="U51" s="226"/>
      <c r="V51" s="58"/>
      <c r="W51" s="58"/>
      <c r="X51" s="57"/>
      <c r="Y51" s="57"/>
      <c r="Z51" s="57"/>
      <c r="AA51" s="57"/>
      <c r="AB51" s="57"/>
      <c r="AC51" s="57"/>
      <c r="AD51" s="45"/>
      <c r="AE51" s="45"/>
      <c r="AF51" s="45"/>
      <c r="AG51" s="45"/>
      <c r="AH51" s="45"/>
      <c r="AI51" s="45"/>
      <c r="AJ51" s="45"/>
      <c r="AK51" s="45"/>
      <c r="AL51" s="45"/>
      <c r="AM51" s="46"/>
    </row>
    <row r="52" spans="1:39" ht="15" customHeight="1"/>
    <row r="53" spans="1:39" ht="15" customHeight="1"/>
    <row r="54" spans="1:39" ht="15" customHeight="1"/>
    <row r="55" spans="1:39" ht="15" customHeight="1"/>
    <row r="56" spans="1:39" ht="15" customHeight="1"/>
    <row r="57" spans="1:39" ht="15" customHeight="1"/>
    <row r="58" spans="1:39" ht="15" customHeight="1"/>
    <row r="59" spans="1:39" ht="15" customHeight="1"/>
    <row r="60" spans="1:39" ht="15" customHeight="1"/>
    <row r="61" spans="1:39" ht="15" customHeight="1"/>
    <row r="62" spans="1:39" ht="15" customHeight="1"/>
    <row r="63" spans="1:39" ht="15" customHeight="1"/>
    <row r="64" spans="1:39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224">
    <mergeCell ref="B46:F46"/>
    <mergeCell ref="J46:S46"/>
    <mergeCell ref="T46:U46"/>
    <mergeCell ref="B47:F47"/>
    <mergeCell ref="G47:I47"/>
    <mergeCell ref="J47:S47"/>
    <mergeCell ref="T47:U47"/>
    <mergeCell ref="B48:F48"/>
    <mergeCell ref="G48:I48"/>
    <mergeCell ref="J48:S48"/>
    <mergeCell ref="T48:U48"/>
    <mergeCell ref="A1:U2"/>
    <mergeCell ref="AA1:AD1"/>
    <mergeCell ref="AE1:AL1"/>
    <mergeCell ref="AA2:AD2"/>
    <mergeCell ref="AE2:AL2"/>
    <mergeCell ref="A4:M5"/>
    <mergeCell ref="N4:P5"/>
    <mergeCell ref="V4:X4"/>
    <mergeCell ref="Y4:AJ4"/>
    <mergeCell ref="V5:Y5"/>
    <mergeCell ref="AA5:AL5"/>
    <mergeCell ref="A7:U8"/>
    <mergeCell ref="V7:X7"/>
    <mergeCell ref="Y7:AL7"/>
    <mergeCell ref="V8:X8"/>
    <mergeCell ref="Y8:AL8"/>
    <mergeCell ref="AB11:AD11"/>
    <mergeCell ref="AH11:AL11"/>
    <mergeCell ref="Y12:AA12"/>
    <mergeCell ref="AB12:AD12"/>
    <mergeCell ref="AE12:AG12"/>
    <mergeCell ref="AH12:AL12"/>
    <mergeCell ref="V9:X9"/>
    <mergeCell ref="Y9:AL9"/>
    <mergeCell ref="V10:X10"/>
    <mergeCell ref="Y10:AL10"/>
    <mergeCell ref="A25:B25"/>
    <mergeCell ref="C25:Q25"/>
    <mergeCell ref="R25:U25"/>
    <mergeCell ref="V25:X25"/>
    <mergeCell ref="Y25:AA25"/>
    <mergeCell ref="AB25:AE25"/>
    <mergeCell ref="A11:E12"/>
    <mergeCell ref="F11:O12"/>
    <mergeCell ref="P11:P12"/>
    <mergeCell ref="Q11:T12"/>
    <mergeCell ref="V11:X13"/>
    <mergeCell ref="Y11:AA11"/>
    <mergeCell ref="A17:G17"/>
    <mergeCell ref="A18:G19"/>
    <mergeCell ref="N13:R13"/>
    <mergeCell ref="Y13:AA13"/>
    <mergeCell ref="AB13:AL13"/>
    <mergeCell ref="A14:E15"/>
    <mergeCell ref="F14:T15"/>
    <mergeCell ref="V14:AA14"/>
    <mergeCell ref="AB14:AL14"/>
    <mergeCell ref="H17:AL17"/>
    <mergeCell ref="H18:AL19"/>
    <mergeCell ref="A22:B22"/>
    <mergeCell ref="C22:Q22"/>
    <mergeCell ref="R22:U22"/>
    <mergeCell ref="V22:X22"/>
    <mergeCell ref="Y22:AA22"/>
    <mergeCell ref="AB22:AE22"/>
    <mergeCell ref="AF22:AL22"/>
    <mergeCell ref="Y26:AA26"/>
    <mergeCell ref="AF26:AL26"/>
    <mergeCell ref="AF23:AL23"/>
    <mergeCell ref="AF25:AL25"/>
    <mergeCell ref="V26:X26"/>
    <mergeCell ref="R26:U26"/>
    <mergeCell ref="A24:B24"/>
    <mergeCell ref="C24:Q24"/>
    <mergeCell ref="R24:U24"/>
    <mergeCell ref="V24:X24"/>
    <mergeCell ref="Y24:AA24"/>
    <mergeCell ref="AB24:AE24"/>
    <mergeCell ref="AF24:AL24"/>
    <mergeCell ref="A23:B23"/>
    <mergeCell ref="C23:Q23"/>
    <mergeCell ref="R23:U23"/>
    <mergeCell ref="V23:X23"/>
    <mergeCell ref="Y23:AA23"/>
    <mergeCell ref="AB23:AE23"/>
    <mergeCell ref="V27:X27"/>
    <mergeCell ref="V28:X28"/>
    <mergeCell ref="V29:X29"/>
    <mergeCell ref="AF27:AL27"/>
    <mergeCell ref="AF31:AL31"/>
    <mergeCell ref="A32:B32"/>
    <mergeCell ref="C32:Q32"/>
    <mergeCell ref="R32:U32"/>
    <mergeCell ref="V32:X32"/>
    <mergeCell ref="Y32:AA32"/>
    <mergeCell ref="AB32:AE32"/>
    <mergeCell ref="AF32:AL32"/>
    <mergeCell ref="A31:B31"/>
    <mergeCell ref="C31:Q31"/>
    <mergeCell ref="R31:U31"/>
    <mergeCell ref="V31:X31"/>
    <mergeCell ref="Y31:AA31"/>
    <mergeCell ref="AB31:AE31"/>
    <mergeCell ref="V30:X30"/>
    <mergeCell ref="Y30:AA30"/>
    <mergeCell ref="AB30:AE30"/>
    <mergeCell ref="AF30:AL30"/>
    <mergeCell ref="C27:Q27"/>
    <mergeCell ref="C29:Q29"/>
    <mergeCell ref="AF33:AL33"/>
    <mergeCell ref="A34:B34"/>
    <mergeCell ref="C34:Q34"/>
    <mergeCell ref="R34:U34"/>
    <mergeCell ref="V34:X34"/>
    <mergeCell ref="Y34:AA34"/>
    <mergeCell ref="AB34:AE34"/>
    <mergeCell ref="AF34:AL34"/>
    <mergeCell ref="A33:B33"/>
    <mergeCell ref="C33:Q33"/>
    <mergeCell ref="R33:U33"/>
    <mergeCell ref="V33:X33"/>
    <mergeCell ref="Y33:AA33"/>
    <mergeCell ref="AB33:AE33"/>
    <mergeCell ref="AF35:AL35"/>
    <mergeCell ref="A36:B36"/>
    <mergeCell ref="C36:Q36"/>
    <mergeCell ref="R36:U36"/>
    <mergeCell ref="V36:X36"/>
    <mergeCell ref="Y36:AA36"/>
    <mergeCell ref="AB36:AE36"/>
    <mergeCell ref="AF36:AL36"/>
    <mergeCell ref="A35:B35"/>
    <mergeCell ref="C35:Q35"/>
    <mergeCell ref="R35:U35"/>
    <mergeCell ref="V35:X35"/>
    <mergeCell ref="Y35:AA35"/>
    <mergeCell ref="AB35:AE35"/>
    <mergeCell ref="AV38:AX38"/>
    <mergeCell ref="AY38:BB38"/>
    <mergeCell ref="Y39:AE39"/>
    <mergeCell ref="AF39:AL39"/>
    <mergeCell ref="AR39:AU39"/>
    <mergeCell ref="AV39:AX39"/>
    <mergeCell ref="AY39:BB39"/>
    <mergeCell ref="A37:AE37"/>
    <mergeCell ref="AF37:AL37"/>
    <mergeCell ref="Y38:AE38"/>
    <mergeCell ref="AF38:AL38"/>
    <mergeCell ref="AR38:AU38"/>
    <mergeCell ref="Y40:AE40"/>
    <mergeCell ref="AF40:AL40"/>
    <mergeCell ref="AR40:AU40"/>
    <mergeCell ref="Y43:AE43"/>
    <mergeCell ref="AF43:AL43"/>
    <mergeCell ref="G46:I46"/>
    <mergeCell ref="AV40:AX40"/>
    <mergeCell ref="AY40:BB40"/>
    <mergeCell ref="Y41:AE41"/>
    <mergeCell ref="AF41:AL41"/>
    <mergeCell ref="Y42:AE42"/>
    <mergeCell ref="AF42:AL42"/>
    <mergeCell ref="G45:I45"/>
    <mergeCell ref="J45:S45"/>
    <mergeCell ref="T45:U45"/>
    <mergeCell ref="G43:I43"/>
    <mergeCell ref="J43:S43"/>
    <mergeCell ref="T43:U43"/>
    <mergeCell ref="G44:I44"/>
    <mergeCell ref="J44:S44"/>
    <mergeCell ref="T44:U44"/>
    <mergeCell ref="G40:U40"/>
    <mergeCell ref="G41:I41"/>
    <mergeCell ref="J41:S41"/>
    <mergeCell ref="B44:F44"/>
    <mergeCell ref="B45:F45"/>
    <mergeCell ref="B40:F40"/>
    <mergeCell ref="B41:F41"/>
    <mergeCell ref="T41:U41"/>
    <mergeCell ref="B42:F42"/>
    <mergeCell ref="G42:I42"/>
    <mergeCell ref="J42:S42"/>
    <mergeCell ref="T42:U42"/>
    <mergeCell ref="R27:U27"/>
    <mergeCell ref="R28:U28"/>
    <mergeCell ref="R29:U29"/>
    <mergeCell ref="A30:B30"/>
    <mergeCell ref="C30:Q30"/>
    <mergeCell ref="R30:U30"/>
    <mergeCell ref="B43:F43"/>
    <mergeCell ref="A26:B26"/>
    <mergeCell ref="A27:B27"/>
    <mergeCell ref="A28:B28"/>
    <mergeCell ref="A29:B29"/>
    <mergeCell ref="C26:Q26"/>
    <mergeCell ref="C28:Q28"/>
    <mergeCell ref="AF28:AL28"/>
    <mergeCell ref="AF29:AL29"/>
    <mergeCell ref="Y27:AA27"/>
    <mergeCell ref="Y28:AA28"/>
    <mergeCell ref="Y29:AA29"/>
    <mergeCell ref="AB26:AE26"/>
    <mergeCell ref="AB27:AE27"/>
    <mergeCell ref="AB28:AE28"/>
    <mergeCell ref="AB29:AE29"/>
    <mergeCell ref="AC47:AE47"/>
    <mergeCell ref="AF47:AH47"/>
    <mergeCell ref="AI47:AK47"/>
    <mergeCell ref="W48:Y50"/>
    <mergeCell ref="Z48:AB50"/>
    <mergeCell ref="AC48:AE50"/>
    <mergeCell ref="AF48:AH50"/>
    <mergeCell ref="AI48:AK50"/>
    <mergeCell ref="B50:D51"/>
    <mergeCell ref="E50:H51"/>
    <mergeCell ref="I50:K51"/>
    <mergeCell ref="L50:U51"/>
    <mergeCell ref="W47:Y47"/>
    <mergeCell ref="Z47:AB47"/>
    <mergeCell ref="B49:F49"/>
    <mergeCell ref="H49:K49"/>
    <mergeCell ref="L49:M49"/>
    <mergeCell ref="O49:R49"/>
    <mergeCell ref="S49:T49"/>
  </mergeCells>
  <phoneticPr fontId="1"/>
  <pageMargins left="0.70866141732283472" right="0.51181102362204722" top="0.74803149606299213" bottom="0.35433070866141736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請求書記載例</vt:lpstr>
      <vt:lpstr>請求書(外注業者様用）</vt:lpstr>
      <vt:lpstr>請求書（仕入業者様）</vt:lpstr>
      <vt:lpstr>'請求書(外注業者様用）'!Print_Area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今在家</dc:creator>
  <cp:lastModifiedBy>今在家</cp:lastModifiedBy>
  <cp:lastPrinted>2023-08-01T07:55:12Z</cp:lastPrinted>
  <dcterms:created xsi:type="dcterms:W3CDTF">2021-12-20T06:54:05Z</dcterms:created>
  <dcterms:modified xsi:type="dcterms:W3CDTF">2023-11-28T09:10:12Z</dcterms:modified>
</cp:coreProperties>
</file>